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Видеоэкраны!$A$1:$S$2</definedName>
  </definedNames>
  <calcPr calcId="162913"/>
</workbook>
</file>

<file path=xl/calcChain.xml><?xml version="1.0" encoding="utf-8"?>
<calcChain xmlns="http://schemas.openxmlformats.org/spreadsheetml/2006/main">
  <c r="N7" i="4" l="1"/>
  <c r="P7" i="4" s="1"/>
  <c r="Q7" i="4" s="1"/>
  <c r="N3" i="4"/>
  <c r="N4" i="4"/>
  <c r="N5" i="4"/>
  <c r="N2" i="4"/>
  <c r="N6" i="4"/>
  <c r="P6" i="4"/>
  <c r="Q6" i="4" s="1"/>
  <c r="P5" i="4" l="1"/>
  <c r="Q5" i="4" s="1"/>
  <c r="P4" i="4"/>
  <c r="Q4" i="4" s="1"/>
  <c r="P3" i="4"/>
  <c r="Q3" i="4" s="1"/>
  <c r="P2" i="4" l="1"/>
  <c r="Q2" i="4" s="1"/>
</calcChain>
</file>

<file path=xl/sharedStrings.xml><?xml version="1.0" encoding="utf-8"?>
<sst xmlns="http://schemas.openxmlformats.org/spreadsheetml/2006/main" count="97" uniqueCount="51">
  <si>
    <t>Город</t>
  </si>
  <si>
    <t>Адрес</t>
  </si>
  <si>
    <t>Сторона</t>
  </si>
  <si>
    <t>Вид конструкции</t>
  </si>
  <si>
    <t>Период, дней</t>
  </si>
  <si>
    <t>Код</t>
  </si>
  <si>
    <t>А</t>
  </si>
  <si>
    <t>Фото</t>
  </si>
  <si>
    <t>Видеоэкран</t>
  </si>
  <si>
    <t>Карта</t>
  </si>
  <si>
    <t>Ролик, сек.</t>
  </si>
  <si>
    <t>Координаты</t>
  </si>
  <si>
    <t>Локация</t>
  </si>
  <si>
    <t>Казань</t>
  </si>
  <si>
    <t>ул. Павлюхина, 91</t>
  </si>
  <si>
    <t>Главный вход, 2 этаж</t>
  </si>
  <si>
    <t>ТЦМ-1</t>
  </si>
  <si>
    <t>ТЦМ-2</t>
  </si>
  <si>
    <t>ТЦМ-3</t>
  </si>
  <si>
    <t>55.768644, 49.148097</t>
  </si>
  <si>
    <t>3 этаж</t>
  </si>
  <si>
    <t>ТЦМ-4</t>
  </si>
  <si>
    <t>Центр, 2 этаж</t>
  </si>
  <si>
    <t>Выходов в час</t>
  </si>
  <si>
    <t>Выходов в сутки</t>
  </si>
  <si>
    <t>Выходов за период</t>
  </si>
  <si>
    <t>Размеры, м.</t>
  </si>
  <si>
    <t>40,96х1,92</t>
  </si>
  <si>
    <t>22,72х2,56</t>
  </si>
  <si>
    <t>17,28х2,56</t>
  </si>
  <si>
    <t>4,8х4,8</t>
  </si>
  <si>
    <t>ТЦ Kazan Mall</t>
  </si>
  <si>
    <t>Расположение конструкции</t>
  </si>
  <si>
    <t>Способ показа</t>
  </si>
  <si>
    <t>Статичная картинка, видеоролик</t>
  </si>
  <si>
    <t>Время работы</t>
  </si>
  <si>
    <t>ПН-ВС: 10:00 - 22:00</t>
  </si>
  <si>
    <t>Аренда</t>
  </si>
  <si>
    <t>ТЦ Кольцо</t>
  </si>
  <si>
    <t>ул. Петербургская, 1</t>
  </si>
  <si>
    <t>55.786430, 49.124335</t>
  </si>
  <si>
    <t>5,1х2,4</t>
  </si>
  <si>
    <t>ТЦМ-5</t>
  </si>
  <si>
    <t>3 этаж, зона фудкорта</t>
  </si>
  <si>
    <t>ТЦ ГУМ</t>
  </si>
  <si>
    <t>ул. Баумана, 51</t>
  </si>
  <si>
    <t>ПН-ВС: 10:00 - 21:00</t>
  </si>
  <si>
    <t>2,8х1,2</t>
  </si>
  <si>
    <t>55.787933, 49.121605</t>
  </si>
  <si>
    <t>ТЦМ-6</t>
  </si>
  <si>
    <t>Главный вход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</si>
</sst>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akxnZMmmFgmgQ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FbuTJa" TargetMode="External"/><Relationship Id="rId7" Type="http://schemas.openxmlformats.org/officeDocument/2006/relationships/hyperlink" Target="https://disk.yandex.ru/i/4vbAgmlCS4hQog" TargetMode="External"/><Relationship Id="rId12" Type="http://schemas.openxmlformats.org/officeDocument/2006/relationships/hyperlink" Target="https://disk.yandex.ru/i/ECQ8BF5PXzz0zQ" TargetMode="External"/><Relationship Id="rId2" Type="http://schemas.openxmlformats.org/officeDocument/2006/relationships/hyperlink" Target="https://yandex.ru/maps/-/CHFbuTJa" TargetMode="External"/><Relationship Id="rId1" Type="http://schemas.openxmlformats.org/officeDocument/2006/relationships/hyperlink" Target="https://yandex.ru/maps/-/CHFbuTJa" TargetMode="External"/><Relationship Id="rId6" Type="http://schemas.openxmlformats.org/officeDocument/2006/relationships/hyperlink" Target="https://disk.yandex.ru/i/4vbAgmlCS4hQog" TargetMode="External"/><Relationship Id="rId11" Type="http://schemas.openxmlformats.org/officeDocument/2006/relationships/hyperlink" Target="https://yandex.ru/maps/-/CLC4m8lj" TargetMode="External"/><Relationship Id="rId5" Type="http://schemas.openxmlformats.org/officeDocument/2006/relationships/hyperlink" Target="https://disk.yandex.ru/i/4QLi4WGFSTz9lQ" TargetMode="External"/><Relationship Id="rId10" Type="http://schemas.openxmlformats.org/officeDocument/2006/relationships/hyperlink" Target="https://disk.yandex.ru/i/ahqVcap3dF3MiA" TargetMode="External"/><Relationship Id="rId4" Type="http://schemas.openxmlformats.org/officeDocument/2006/relationships/hyperlink" Target="https://yandex.ru/maps/-/CHFbuTJa" TargetMode="External"/><Relationship Id="rId9" Type="http://schemas.openxmlformats.org/officeDocument/2006/relationships/hyperlink" Target="https://yandex.ru/maps/-/CLC4eG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2.28515625" style="1" customWidth="1"/>
    <col min="4" max="4" width="17.5703125" style="1" customWidth="1"/>
    <col min="5" max="5" width="18.5703125" style="1" customWidth="1"/>
    <col min="6" max="6" width="9.5703125" style="1" customWidth="1"/>
    <col min="7" max="7" width="10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4.28515625" style="1" customWidth="1"/>
    <col min="12" max="12" width="16.85546875" style="1" customWidth="1"/>
    <col min="13" max="13" width="17.2851562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8.7109375" style="1" customWidth="1"/>
    <col min="19" max="19" width="19" style="2" customWidth="1"/>
    <col min="20" max="16384" width="9.140625" style="1"/>
  </cols>
  <sheetData>
    <row r="1" spans="1:19" s="3" customFormat="1" ht="25.5" x14ac:dyDescent="0.25">
      <c r="A1" s="5" t="s">
        <v>0</v>
      </c>
      <c r="B1" s="5" t="s">
        <v>3</v>
      </c>
      <c r="C1" s="5" t="s">
        <v>12</v>
      </c>
      <c r="D1" s="5" t="s">
        <v>1</v>
      </c>
      <c r="E1" s="6" t="s">
        <v>32</v>
      </c>
      <c r="F1" s="5" t="s">
        <v>7</v>
      </c>
      <c r="G1" s="5" t="s">
        <v>9</v>
      </c>
      <c r="H1" s="5" t="s">
        <v>26</v>
      </c>
      <c r="I1" s="5" t="s">
        <v>2</v>
      </c>
      <c r="J1" s="5" t="s">
        <v>33</v>
      </c>
      <c r="K1" s="5" t="s">
        <v>10</v>
      </c>
      <c r="L1" s="5" t="s">
        <v>23</v>
      </c>
      <c r="M1" s="6" t="s">
        <v>35</v>
      </c>
      <c r="N1" s="5" t="s">
        <v>24</v>
      </c>
      <c r="O1" s="5" t="s">
        <v>4</v>
      </c>
      <c r="P1" s="5" t="s">
        <v>25</v>
      </c>
      <c r="Q1" s="5" t="s">
        <v>37</v>
      </c>
      <c r="R1" s="5" t="s">
        <v>5</v>
      </c>
      <c r="S1" s="5" t="s">
        <v>11</v>
      </c>
    </row>
    <row r="2" spans="1:19" ht="25.5" x14ac:dyDescent="0.25">
      <c r="A2" s="7" t="s">
        <v>13</v>
      </c>
      <c r="B2" s="7" t="s">
        <v>8</v>
      </c>
      <c r="C2" s="7" t="s">
        <v>31</v>
      </c>
      <c r="D2" s="8" t="s">
        <v>14</v>
      </c>
      <c r="E2" s="7" t="s">
        <v>15</v>
      </c>
      <c r="F2" s="9" t="s">
        <v>7</v>
      </c>
      <c r="G2" s="9" t="s">
        <v>9</v>
      </c>
      <c r="H2" s="10" t="s">
        <v>27</v>
      </c>
      <c r="I2" s="7" t="s">
        <v>6</v>
      </c>
      <c r="J2" s="11" t="s">
        <v>34</v>
      </c>
      <c r="K2" s="7">
        <v>5</v>
      </c>
      <c r="L2" s="7">
        <v>30</v>
      </c>
      <c r="M2" s="11" t="s">
        <v>36</v>
      </c>
      <c r="N2" s="7">
        <f>12*L2</f>
        <v>360</v>
      </c>
      <c r="O2" s="7">
        <v>30</v>
      </c>
      <c r="P2" s="7">
        <f t="shared" ref="P2:P7" si="0">O2*N2</f>
        <v>10800</v>
      </c>
      <c r="Q2" s="4">
        <f>1.9*P2*K2</f>
        <v>102600</v>
      </c>
      <c r="R2" s="7" t="s">
        <v>16</v>
      </c>
      <c r="S2" s="7" t="s">
        <v>19</v>
      </c>
    </row>
    <row r="3" spans="1:19" ht="25.5" x14ac:dyDescent="0.25">
      <c r="A3" s="7" t="s">
        <v>13</v>
      </c>
      <c r="B3" s="7" t="s">
        <v>8</v>
      </c>
      <c r="C3" s="7" t="s">
        <v>31</v>
      </c>
      <c r="D3" s="8" t="s">
        <v>14</v>
      </c>
      <c r="E3" s="7" t="s">
        <v>22</v>
      </c>
      <c r="F3" s="9" t="s">
        <v>7</v>
      </c>
      <c r="G3" s="9" t="s">
        <v>9</v>
      </c>
      <c r="H3" s="10" t="s">
        <v>28</v>
      </c>
      <c r="I3" s="7" t="s">
        <v>6</v>
      </c>
      <c r="J3" s="11" t="s">
        <v>34</v>
      </c>
      <c r="K3" s="7">
        <v>5</v>
      </c>
      <c r="L3" s="7">
        <v>30</v>
      </c>
      <c r="M3" s="11" t="s">
        <v>36</v>
      </c>
      <c r="N3" s="7">
        <f t="shared" ref="N3:N5" si="1">12*L3</f>
        <v>360</v>
      </c>
      <c r="O3" s="7">
        <v>30</v>
      </c>
      <c r="P3" s="7">
        <f t="shared" si="0"/>
        <v>10800</v>
      </c>
      <c r="Q3" s="4">
        <f t="shared" ref="Q3:Q5" si="2">1.9*P3*K3</f>
        <v>102600</v>
      </c>
      <c r="R3" s="7" t="s">
        <v>17</v>
      </c>
      <c r="S3" s="7" t="s">
        <v>19</v>
      </c>
    </row>
    <row r="4" spans="1:19" ht="25.5" x14ac:dyDescent="0.25">
      <c r="A4" s="7" t="s">
        <v>13</v>
      </c>
      <c r="B4" s="7" t="s">
        <v>8</v>
      </c>
      <c r="C4" s="7" t="s">
        <v>31</v>
      </c>
      <c r="D4" s="8" t="s">
        <v>14</v>
      </c>
      <c r="E4" s="7" t="s">
        <v>22</v>
      </c>
      <c r="F4" s="9" t="s">
        <v>7</v>
      </c>
      <c r="G4" s="9" t="s">
        <v>9</v>
      </c>
      <c r="H4" s="10" t="s">
        <v>29</v>
      </c>
      <c r="I4" s="7" t="s">
        <v>6</v>
      </c>
      <c r="J4" s="11" t="s">
        <v>34</v>
      </c>
      <c r="K4" s="7">
        <v>5</v>
      </c>
      <c r="L4" s="7">
        <v>30</v>
      </c>
      <c r="M4" s="11" t="s">
        <v>36</v>
      </c>
      <c r="N4" s="7">
        <f t="shared" si="1"/>
        <v>360</v>
      </c>
      <c r="O4" s="7">
        <v>30</v>
      </c>
      <c r="P4" s="7">
        <f t="shared" si="0"/>
        <v>10800</v>
      </c>
      <c r="Q4" s="4">
        <f t="shared" si="2"/>
        <v>102600</v>
      </c>
      <c r="R4" s="7" t="s">
        <v>18</v>
      </c>
      <c r="S4" s="7" t="s">
        <v>19</v>
      </c>
    </row>
    <row r="5" spans="1:19" ht="25.5" x14ac:dyDescent="0.25">
      <c r="A5" s="7" t="s">
        <v>13</v>
      </c>
      <c r="B5" s="7" t="s">
        <v>8</v>
      </c>
      <c r="C5" s="7" t="s">
        <v>31</v>
      </c>
      <c r="D5" s="8" t="s">
        <v>14</v>
      </c>
      <c r="E5" s="7" t="s">
        <v>20</v>
      </c>
      <c r="F5" s="9" t="s">
        <v>7</v>
      </c>
      <c r="G5" s="9" t="s">
        <v>9</v>
      </c>
      <c r="H5" s="10" t="s">
        <v>30</v>
      </c>
      <c r="I5" s="7" t="s">
        <v>6</v>
      </c>
      <c r="J5" s="11" t="s">
        <v>34</v>
      </c>
      <c r="K5" s="7">
        <v>5</v>
      </c>
      <c r="L5" s="7">
        <v>30</v>
      </c>
      <c r="M5" s="11" t="s">
        <v>36</v>
      </c>
      <c r="N5" s="7">
        <f t="shared" si="1"/>
        <v>360</v>
      </c>
      <c r="O5" s="7">
        <v>30</v>
      </c>
      <c r="P5" s="7">
        <f t="shared" si="0"/>
        <v>10800</v>
      </c>
      <c r="Q5" s="4">
        <f t="shared" si="2"/>
        <v>102600</v>
      </c>
      <c r="R5" s="7" t="s">
        <v>21</v>
      </c>
      <c r="S5" s="7" t="s">
        <v>19</v>
      </c>
    </row>
    <row r="6" spans="1:19" ht="25.5" x14ac:dyDescent="0.25">
      <c r="A6" s="7" t="s">
        <v>13</v>
      </c>
      <c r="B6" s="7" t="s">
        <v>8</v>
      </c>
      <c r="C6" s="7" t="s">
        <v>38</v>
      </c>
      <c r="D6" s="8" t="s">
        <v>39</v>
      </c>
      <c r="E6" s="7" t="s">
        <v>43</v>
      </c>
      <c r="F6" s="9" t="s">
        <v>7</v>
      </c>
      <c r="G6" s="9" t="s">
        <v>9</v>
      </c>
      <c r="H6" s="10" t="s">
        <v>41</v>
      </c>
      <c r="I6" s="7" t="s">
        <v>6</v>
      </c>
      <c r="J6" s="11" t="s">
        <v>34</v>
      </c>
      <c r="K6" s="7">
        <v>5</v>
      </c>
      <c r="L6" s="7">
        <v>4</v>
      </c>
      <c r="M6" s="11" t="s">
        <v>36</v>
      </c>
      <c r="N6" s="7">
        <f>12*L6</f>
        <v>48</v>
      </c>
      <c r="O6" s="7">
        <v>30</v>
      </c>
      <c r="P6" s="7">
        <f t="shared" si="0"/>
        <v>1440</v>
      </c>
      <c r="Q6" s="4">
        <f>2.5*P6*K6</f>
        <v>18000</v>
      </c>
      <c r="R6" s="7" t="s">
        <v>42</v>
      </c>
      <c r="S6" s="7" t="s">
        <v>40</v>
      </c>
    </row>
    <row r="7" spans="1:19" ht="25.5" x14ac:dyDescent="0.25">
      <c r="A7" s="7" t="s">
        <v>13</v>
      </c>
      <c r="B7" s="7" t="s">
        <v>8</v>
      </c>
      <c r="C7" s="7" t="s">
        <v>44</v>
      </c>
      <c r="D7" s="8" t="s">
        <v>45</v>
      </c>
      <c r="E7" s="7" t="s">
        <v>50</v>
      </c>
      <c r="F7" s="9" t="s">
        <v>7</v>
      </c>
      <c r="G7" s="9" t="s">
        <v>9</v>
      </c>
      <c r="H7" s="10" t="s">
        <v>47</v>
      </c>
      <c r="I7" s="7" t="s">
        <v>6</v>
      </c>
      <c r="J7" s="11" t="s">
        <v>34</v>
      </c>
      <c r="K7" s="7">
        <v>5</v>
      </c>
      <c r="L7" s="7">
        <v>4</v>
      </c>
      <c r="M7" s="11" t="s">
        <v>46</v>
      </c>
      <c r="N7" s="7">
        <f>11*L7</f>
        <v>44</v>
      </c>
      <c r="O7" s="7">
        <v>30</v>
      </c>
      <c r="P7" s="7">
        <f t="shared" si="0"/>
        <v>1320</v>
      </c>
      <c r="Q7" s="4">
        <f>2.5*P7*K7</f>
        <v>16500</v>
      </c>
      <c r="R7" s="7" t="s">
        <v>49</v>
      </c>
      <c r="S7" s="7" t="s">
        <v>48</v>
      </c>
    </row>
  </sheetData>
  <autoFilter ref="A1:S2"/>
  <hyperlinks>
    <hyperlink ref="G2" r:id="rId1"/>
    <hyperlink ref="G3" r:id="rId2"/>
    <hyperlink ref="G4" r:id="rId3"/>
    <hyperlink ref="G5" r:id="rId4"/>
    <hyperlink ref="F2" r:id="rId5"/>
    <hyperlink ref="F3" r:id="rId6"/>
    <hyperlink ref="F4" r:id="rId7"/>
    <hyperlink ref="F5" r:id="rId8"/>
    <hyperlink ref="G6" r:id="rId9"/>
    <hyperlink ref="F6" r:id="rId10"/>
    <hyperlink ref="G7" r:id="rId11"/>
    <hyperlink ref="F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2026-02-13T18:25:23Z</dcterms:modified>
</cp:coreProperties>
</file>