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Мониторы!$A$1:$R$1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Q16" i="1" s="1"/>
  <c r="R16" i="1" s="1"/>
  <c r="O15" i="1"/>
  <c r="Q15" i="1" s="1"/>
  <c r="R15" i="1" s="1"/>
  <c r="O14" i="1"/>
  <c r="Q14" i="1" s="1"/>
  <c r="R14" i="1" s="1"/>
  <c r="O13" i="1"/>
  <c r="Q13" i="1" s="1"/>
  <c r="R13" i="1" s="1"/>
  <c r="O12" i="1"/>
  <c r="Q12" i="1" s="1"/>
  <c r="R12" i="1" s="1"/>
  <c r="O11" i="1"/>
  <c r="Q11" i="1" s="1"/>
  <c r="R11" i="1" s="1"/>
  <c r="O10" i="1"/>
  <c r="Q10" i="1" s="1"/>
  <c r="R10" i="1" s="1"/>
  <c r="O9" i="1"/>
  <c r="Q9" i="1" s="1"/>
  <c r="R9" i="1" s="1"/>
  <c r="O8" i="1"/>
  <c r="Q8" i="1" s="1"/>
  <c r="R8" i="1" s="1"/>
  <c r="O2" i="1"/>
  <c r="Q2" i="1" s="1"/>
  <c r="R2" i="1" s="1"/>
  <c r="O3" i="1"/>
  <c r="Q3" i="1" s="1"/>
  <c r="R3" i="1" s="1"/>
  <c r="O4" i="1"/>
  <c r="Q4" i="1" s="1"/>
  <c r="R4" i="1" s="1"/>
  <c r="O5" i="1"/>
  <c r="Q5" i="1" s="1"/>
  <c r="R5" i="1" s="1"/>
  <c r="O6" i="1"/>
  <c r="Q6" i="1" s="1"/>
  <c r="R6" i="1" s="1"/>
  <c r="O7" i="1"/>
  <c r="Q7" i="1" s="1"/>
  <c r="R7" i="1" s="1"/>
</calcChain>
</file>

<file path=xl/sharedStrings.xml><?xml version="1.0" encoding="utf-8"?>
<sst xmlns="http://schemas.openxmlformats.org/spreadsheetml/2006/main" count="168" uniqueCount="41">
  <si>
    <t>Город</t>
  </si>
  <si>
    <t>Вид конструкции</t>
  </si>
  <si>
    <t>Фото</t>
  </si>
  <si>
    <t>Способ показа</t>
  </si>
  <si>
    <t>Локация</t>
  </si>
  <si>
    <t>Ролик, сек.</t>
  </si>
  <si>
    <t>Выходов в час на 1 мониторе</t>
  </si>
  <si>
    <t>Выходов в сутки на 1 мониторе</t>
  </si>
  <si>
    <t>Выходов за период на 1 мониторе (не менее)</t>
  </si>
  <si>
    <t>Казань</t>
  </si>
  <si>
    <t>Поликлиники</t>
  </si>
  <si>
    <t>Адреса</t>
  </si>
  <si>
    <t>Ссылка</t>
  </si>
  <si>
    <t xml:space="preserve">Монитор </t>
  </si>
  <si>
    <t>Гардероб, регистратура, кабинеты врачей</t>
  </si>
  <si>
    <t>Период, дней</t>
  </si>
  <si>
    <t>Расположение конструкции</t>
  </si>
  <si>
    <t>Сторона</t>
  </si>
  <si>
    <t>А</t>
  </si>
  <si>
    <t>Статичная картинка, видеоролик</t>
  </si>
  <si>
    <t>Количество конструкций</t>
  </si>
  <si>
    <t>График работы</t>
  </si>
  <si>
    <t>Аренда</t>
  </si>
  <si>
    <t>Дюйм</t>
  </si>
  <si>
    <t>Пакет</t>
  </si>
  <si>
    <t>Городской</t>
  </si>
  <si>
    <t>Женский</t>
  </si>
  <si>
    <t>Взрослый</t>
  </si>
  <si>
    <t>Детский</t>
  </si>
  <si>
    <t>Детский левый</t>
  </si>
  <si>
    <t>Детский правый</t>
  </si>
  <si>
    <t>ПН-ПТ: с 08:00 - 18:00</t>
  </si>
  <si>
    <t>Авиастроительный</t>
  </si>
  <si>
    <t>Кировский</t>
  </si>
  <si>
    <t>Московский</t>
  </si>
  <si>
    <t>Вахитовский</t>
  </si>
  <si>
    <t>Ново-Савиновский</t>
  </si>
  <si>
    <t>Советский</t>
  </si>
  <si>
    <t>Приволжский</t>
  </si>
  <si>
    <t>Борисково</t>
  </si>
  <si>
    <t>Дербышки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</si>
</sst>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164" fontId="1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d/A9Dk1_TUXBOCJw" TargetMode="External"/><Relationship Id="rId13" Type="http://schemas.openxmlformats.org/officeDocument/2006/relationships/hyperlink" Target="https://disk.yandex.com.am/d/A9Dk1_TUXBOCJw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com.am/d/A9Dk1_TUXBOCJw" TargetMode="External"/><Relationship Id="rId7" Type="http://schemas.openxmlformats.org/officeDocument/2006/relationships/hyperlink" Target="https://disk.yandex.com.am/d/A9Dk1_TUXBOCJw" TargetMode="External"/><Relationship Id="rId12" Type="http://schemas.openxmlformats.org/officeDocument/2006/relationships/hyperlink" Target="https://disk.yandex.com.am/d/A9Dk1_TUXBOCJw" TargetMode="External"/><Relationship Id="rId17" Type="http://schemas.openxmlformats.org/officeDocument/2006/relationships/hyperlink" Target="https://disk.yandex.com.am/i/FourrJX6ZSv0Sg" TargetMode="External"/><Relationship Id="rId2" Type="http://schemas.openxmlformats.org/officeDocument/2006/relationships/hyperlink" Target="https://disk.yandex.com.am/i/FourrJX6ZSv0Sg" TargetMode="External"/><Relationship Id="rId16" Type="http://schemas.openxmlformats.org/officeDocument/2006/relationships/hyperlink" Target="https://disk.yandex.com.am/d/A9Dk1_TUXBOCJw" TargetMode="External"/><Relationship Id="rId1" Type="http://schemas.openxmlformats.org/officeDocument/2006/relationships/hyperlink" Target="https://disk.yandex.com.am/d/A9Dk1_TUXBOCJw" TargetMode="External"/><Relationship Id="rId6" Type="http://schemas.openxmlformats.org/officeDocument/2006/relationships/hyperlink" Target="https://disk.yandex.com.am/d/A9Dk1_TUXBOCJw" TargetMode="External"/><Relationship Id="rId11" Type="http://schemas.openxmlformats.org/officeDocument/2006/relationships/hyperlink" Target="https://disk.yandex.com.am/d/A9Dk1_TUXBOCJw" TargetMode="External"/><Relationship Id="rId5" Type="http://schemas.openxmlformats.org/officeDocument/2006/relationships/hyperlink" Target="https://disk.yandex.com.am/d/A9Dk1_TUXBOCJw" TargetMode="External"/><Relationship Id="rId15" Type="http://schemas.openxmlformats.org/officeDocument/2006/relationships/hyperlink" Target="https://disk.yandex.com.am/d/A9Dk1_TUXBOCJw" TargetMode="External"/><Relationship Id="rId10" Type="http://schemas.openxmlformats.org/officeDocument/2006/relationships/hyperlink" Target="https://disk.yandex.com.am/d/A9Dk1_TUXBOCJw" TargetMode="External"/><Relationship Id="rId4" Type="http://schemas.openxmlformats.org/officeDocument/2006/relationships/hyperlink" Target="https://disk.yandex.com.am/d/A9Dk1_TUXBOCJw" TargetMode="External"/><Relationship Id="rId9" Type="http://schemas.openxmlformats.org/officeDocument/2006/relationships/hyperlink" Target="https://disk.yandex.com.am/d/A9Dk1_TUXBOCJw" TargetMode="External"/><Relationship Id="rId14" Type="http://schemas.openxmlformats.org/officeDocument/2006/relationships/hyperlink" Target="https://disk.yandex.com.am/d/A9Dk1_TUXBOCJ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zoomScaleNormal="100" workbookViewId="0">
      <selection activeCell="E6" sqref="E6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16.28515625" style="1" customWidth="1"/>
    <col min="4" max="4" width="11.42578125" style="1" customWidth="1"/>
    <col min="5" max="5" width="19.28515625" style="1" customWidth="1"/>
    <col min="6" max="6" width="21" style="1" customWidth="1"/>
    <col min="7" max="7" width="9.5703125" style="1" customWidth="1"/>
    <col min="8" max="8" width="10.5703125" style="1" customWidth="1"/>
    <col min="9" max="9" width="12.140625" style="1" customWidth="1"/>
    <col min="10" max="10" width="17.7109375" style="1" customWidth="1"/>
    <col min="11" max="11" width="15.5703125" style="1" customWidth="1"/>
    <col min="12" max="12" width="14.28515625" style="1" customWidth="1"/>
    <col min="13" max="13" width="20.7109375" style="1" customWidth="1"/>
    <col min="14" max="14" width="18.5703125" style="1" customWidth="1"/>
    <col min="15" max="15" width="22.5703125" style="1" customWidth="1"/>
    <col min="16" max="16" width="16.85546875" style="1" customWidth="1"/>
    <col min="17" max="17" width="25.42578125" style="1" customWidth="1"/>
    <col min="18" max="18" width="11.7109375" style="1" customWidth="1"/>
    <col min="19" max="16384" width="9.140625" style="1"/>
  </cols>
  <sheetData>
    <row r="1" spans="1:18" ht="25.5" x14ac:dyDescent="0.2">
      <c r="A1" s="4" t="s">
        <v>0</v>
      </c>
      <c r="B1" s="4" t="s">
        <v>4</v>
      </c>
      <c r="C1" s="4" t="s">
        <v>24</v>
      </c>
      <c r="D1" s="4" t="s">
        <v>11</v>
      </c>
      <c r="E1" s="4" t="s">
        <v>1</v>
      </c>
      <c r="F1" s="4" t="s">
        <v>16</v>
      </c>
      <c r="G1" s="4" t="s">
        <v>2</v>
      </c>
      <c r="H1" s="5" t="s">
        <v>23</v>
      </c>
      <c r="I1" s="3" t="s">
        <v>17</v>
      </c>
      <c r="J1" s="4" t="s">
        <v>3</v>
      </c>
      <c r="K1" s="4" t="s">
        <v>20</v>
      </c>
      <c r="L1" s="4" t="s">
        <v>5</v>
      </c>
      <c r="M1" s="4" t="s">
        <v>6</v>
      </c>
      <c r="N1" s="4" t="s">
        <v>21</v>
      </c>
      <c r="O1" s="4" t="s">
        <v>7</v>
      </c>
      <c r="P1" s="4" t="s">
        <v>15</v>
      </c>
      <c r="Q1" s="4" t="s">
        <v>8</v>
      </c>
      <c r="R1" s="4" t="s">
        <v>22</v>
      </c>
    </row>
    <row r="2" spans="1:18" ht="25.5" x14ac:dyDescent="0.2">
      <c r="A2" s="6" t="s">
        <v>9</v>
      </c>
      <c r="B2" s="6" t="s">
        <v>10</v>
      </c>
      <c r="C2" s="6" t="s">
        <v>25</v>
      </c>
      <c r="D2" s="7" t="s">
        <v>12</v>
      </c>
      <c r="E2" s="8" t="s">
        <v>13</v>
      </c>
      <c r="F2" s="8" t="s">
        <v>14</v>
      </c>
      <c r="G2" s="9" t="s">
        <v>2</v>
      </c>
      <c r="H2" s="10">
        <v>42</v>
      </c>
      <c r="I2" s="11" t="s">
        <v>18</v>
      </c>
      <c r="J2" s="8" t="s">
        <v>19</v>
      </c>
      <c r="K2" s="8">
        <v>54</v>
      </c>
      <c r="L2" s="6">
        <v>10</v>
      </c>
      <c r="M2" s="6">
        <v>5</v>
      </c>
      <c r="N2" s="6" t="s">
        <v>31</v>
      </c>
      <c r="O2" s="6">
        <f>M2*10</f>
        <v>50</v>
      </c>
      <c r="P2" s="6">
        <v>15</v>
      </c>
      <c r="Q2" s="12">
        <f>P2*O2</f>
        <v>750</v>
      </c>
      <c r="R2" s="2">
        <f>(0.1*Q2*L2)*K2</f>
        <v>40500</v>
      </c>
    </row>
    <row r="3" spans="1:18" ht="25.5" x14ac:dyDescent="0.2">
      <c r="A3" s="6" t="s">
        <v>9</v>
      </c>
      <c r="B3" s="6" t="s">
        <v>10</v>
      </c>
      <c r="C3" s="6" t="s">
        <v>26</v>
      </c>
      <c r="D3" s="7" t="s">
        <v>12</v>
      </c>
      <c r="E3" s="8" t="s">
        <v>13</v>
      </c>
      <c r="F3" s="8" t="s">
        <v>14</v>
      </c>
      <c r="G3" s="9" t="s">
        <v>2</v>
      </c>
      <c r="H3" s="10">
        <v>42</v>
      </c>
      <c r="I3" s="11" t="s">
        <v>18</v>
      </c>
      <c r="J3" s="8" t="s">
        <v>19</v>
      </c>
      <c r="K3" s="8">
        <v>13</v>
      </c>
      <c r="L3" s="6">
        <v>10</v>
      </c>
      <c r="M3" s="6">
        <v>5</v>
      </c>
      <c r="N3" s="6" t="s">
        <v>31</v>
      </c>
      <c r="O3" s="6">
        <f t="shared" ref="O3:O7" si="0">M3*10</f>
        <v>50</v>
      </c>
      <c r="P3" s="6">
        <v>15</v>
      </c>
      <c r="Q3" s="12">
        <f t="shared" ref="Q3:Q7" si="1">P3*O3</f>
        <v>750</v>
      </c>
      <c r="R3" s="2">
        <f>(0.15*Q3*L3)*K3</f>
        <v>14625</v>
      </c>
    </row>
    <row r="4" spans="1:18" ht="25.5" x14ac:dyDescent="0.2">
      <c r="A4" s="6" t="s">
        <v>9</v>
      </c>
      <c r="B4" s="6" t="s">
        <v>10</v>
      </c>
      <c r="C4" s="6" t="s">
        <v>27</v>
      </c>
      <c r="D4" s="7" t="s">
        <v>12</v>
      </c>
      <c r="E4" s="8" t="s">
        <v>13</v>
      </c>
      <c r="F4" s="8" t="s">
        <v>14</v>
      </c>
      <c r="G4" s="9" t="s">
        <v>2</v>
      </c>
      <c r="H4" s="10">
        <v>42</v>
      </c>
      <c r="I4" s="11" t="s">
        <v>18</v>
      </c>
      <c r="J4" s="8" t="s">
        <v>19</v>
      </c>
      <c r="K4" s="8">
        <v>21</v>
      </c>
      <c r="L4" s="6">
        <v>10</v>
      </c>
      <c r="M4" s="6">
        <v>5</v>
      </c>
      <c r="N4" s="6" t="s">
        <v>31</v>
      </c>
      <c r="O4" s="6">
        <f t="shared" si="0"/>
        <v>50</v>
      </c>
      <c r="P4" s="6">
        <v>15</v>
      </c>
      <c r="Q4" s="12">
        <f t="shared" si="1"/>
        <v>750</v>
      </c>
      <c r="R4" s="2">
        <f>(0.12*Q4*L4)*K4</f>
        <v>18900</v>
      </c>
    </row>
    <row r="5" spans="1:18" ht="25.5" x14ac:dyDescent="0.2">
      <c r="A5" s="6" t="s">
        <v>9</v>
      </c>
      <c r="B5" s="6" t="s">
        <v>10</v>
      </c>
      <c r="C5" s="6" t="s">
        <v>28</v>
      </c>
      <c r="D5" s="7" t="s">
        <v>12</v>
      </c>
      <c r="E5" s="8" t="s">
        <v>13</v>
      </c>
      <c r="F5" s="8" t="s">
        <v>14</v>
      </c>
      <c r="G5" s="9" t="s">
        <v>2</v>
      </c>
      <c r="H5" s="10">
        <v>42</v>
      </c>
      <c r="I5" s="11" t="s">
        <v>18</v>
      </c>
      <c r="J5" s="8" t="s">
        <v>19</v>
      </c>
      <c r="K5" s="8">
        <v>20</v>
      </c>
      <c r="L5" s="6">
        <v>10</v>
      </c>
      <c r="M5" s="6">
        <v>5</v>
      </c>
      <c r="N5" s="6" t="s">
        <v>31</v>
      </c>
      <c r="O5" s="6">
        <f t="shared" si="0"/>
        <v>50</v>
      </c>
      <c r="P5" s="6">
        <v>15</v>
      </c>
      <c r="Q5" s="12">
        <f t="shared" si="1"/>
        <v>750</v>
      </c>
      <c r="R5" s="2">
        <f>(0.12*Q5*L5)*K5</f>
        <v>18000</v>
      </c>
    </row>
    <row r="6" spans="1:18" ht="25.5" x14ac:dyDescent="0.2">
      <c r="A6" s="6" t="s">
        <v>9</v>
      </c>
      <c r="B6" s="6" t="s">
        <v>10</v>
      </c>
      <c r="C6" s="6" t="s">
        <v>29</v>
      </c>
      <c r="D6" s="7" t="s">
        <v>12</v>
      </c>
      <c r="E6" s="8" t="s">
        <v>13</v>
      </c>
      <c r="F6" s="8" t="s">
        <v>14</v>
      </c>
      <c r="G6" s="9" t="s">
        <v>2</v>
      </c>
      <c r="H6" s="10">
        <v>42</v>
      </c>
      <c r="I6" s="11" t="s">
        <v>18</v>
      </c>
      <c r="J6" s="8" t="s">
        <v>19</v>
      </c>
      <c r="K6" s="8">
        <v>10</v>
      </c>
      <c r="L6" s="6">
        <v>10</v>
      </c>
      <c r="M6" s="6">
        <v>5</v>
      </c>
      <c r="N6" s="6" t="s">
        <v>31</v>
      </c>
      <c r="O6" s="6">
        <f t="shared" si="0"/>
        <v>50</v>
      </c>
      <c r="P6" s="6">
        <v>15</v>
      </c>
      <c r="Q6" s="12">
        <f t="shared" si="1"/>
        <v>750</v>
      </c>
      <c r="R6" s="2">
        <f>(0.15*Q6*L6)*K6</f>
        <v>11250</v>
      </c>
    </row>
    <row r="7" spans="1:18" ht="25.5" x14ac:dyDescent="0.2">
      <c r="A7" s="6" t="s">
        <v>9</v>
      </c>
      <c r="B7" s="6" t="s">
        <v>10</v>
      </c>
      <c r="C7" s="6" t="s">
        <v>30</v>
      </c>
      <c r="D7" s="7" t="s">
        <v>12</v>
      </c>
      <c r="E7" s="8" t="s">
        <v>13</v>
      </c>
      <c r="F7" s="8" t="s">
        <v>14</v>
      </c>
      <c r="G7" s="9" t="s">
        <v>2</v>
      </c>
      <c r="H7" s="10">
        <v>42</v>
      </c>
      <c r="I7" s="11" t="s">
        <v>18</v>
      </c>
      <c r="J7" s="8" t="s">
        <v>19</v>
      </c>
      <c r="K7" s="8">
        <v>10</v>
      </c>
      <c r="L7" s="6">
        <v>10</v>
      </c>
      <c r="M7" s="6">
        <v>5</v>
      </c>
      <c r="N7" s="6" t="s">
        <v>31</v>
      </c>
      <c r="O7" s="6">
        <f t="shared" si="0"/>
        <v>50</v>
      </c>
      <c r="P7" s="6">
        <v>15</v>
      </c>
      <c r="Q7" s="12">
        <f t="shared" si="1"/>
        <v>750</v>
      </c>
      <c r="R7" s="2">
        <f>(0.15*Q7*L7)*K7</f>
        <v>11250</v>
      </c>
    </row>
    <row r="8" spans="1:18" ht="25.5" x14ac:dyDescent="0.2">
      <c r="A8" s="6" t="s">
        <v>9</v>
      </c>
      <c r="B8" s="6" t="s">
        <v>10</v>
      </c>
      <c r="C8" s="6" t="s">
        <v>32</v>
      </c>
      <c r="D8" s="7" t="s">
        <v>12</v>
      </c>
      <c r="E8" s="8" t="s">
        <v>13</v>
      </c>
      <c r="F8" s="8" t="s">
        <v>14</v>
      </c>
      <c r="G8" s="9" t="s">
        <v>2</v>
      </c>
      <c r="H8" s="10">
        <v>42</v>
      </c>
      <c r="I8" s="11" t="s">
        <v>18</v>
      </c>
      <c r="J8" s="8" t="s">
        <v>19</v>
      </c>
      <c r="K8" s="8">
        <v>4</v>
      </c>
      <c r="L8" s="6">
        <v>10</v>
      </c>
      <c r="M8" s="6">
        <v>5</v>
      </c>
      <c r="N8" s="6" t="s">
        <v>31</v>
      </c>
      <c r="O8" s="6">
        <f t="shared" ref="O8" si="2">M8*10</f>
        <v>50</v>
      </c>
      <c r="P8" s="6">
        <v>15</v>
      </c>
      <c r="Q8" s="12">
        <f t="shared" ref="Q8" si="3">P8*O8</f>
        <v>750</v>
      </c>
      <c r="R8" s="2">
        <f t="shared" ref="R8:R15" si="4">(0.19*Q8*L8)*K8</f>
        <v>5700</v>
      </c>
    </row>
    <row r="9" spans="1:18" ht="25.5" x14ac:dyDescent="0.2">
      <c r="A9" s="6" t="s">
        <v>9</v>
      </c>
      <c r="B9" s="6" t="s">
        <v>10</v>
      </c>
      <c r="C9" s="6" t="s">
        <v>33</v>
      </c>
      <c r="D9" s="7" t="s">
        <v>12</v>
      </c>
      <c r="E9" s="8" t="s">
        <v>13</v>
      </c>
      <c r="F9" s="8" t="s">
        <v>14</v>
      </c>
      <c r="G9" s="9" t="s">
        <v>2</v>
      </c>
      <c r="H9" s="10">
        <v>42</v>
      </c>
      <c r="I9" s="11" t="s">
        <v>18</v>
      </c>
      <c r="J9" s="8" t="s">
        <v>19</v>
      </c>
      <c r="K9" s="8">
        <v>5</v>
      </c>
      <c r="L9" s="6">
        <v>10</v>
      </c>
      <c r="M9" s="6">
        <v>5</v>
      </c>
      <c r="N9" s="6" t="s">
        <v>31</v>
      </c>
      <c r="O9" s="6">
        <f t="shared" ref="O9" si="5">M9*10</f>
        <v>50</v>
      </c>
      <c r="P9" s="6">
        <v>15</v>
      </c>
      <c r="Q9" s="12">
        <f t="shared" ref="Q9" si="6">P9*O9</f>
        <v>750</v>
      </c>
      <c r="R9" s="2">
        <f t="shared" si="4"/>
        <v>7125</v>
      </c>
    </row>
    <row r="10" spans="1:18" ht="25.5" x14ac:dyDescent="0.2">
      <c r="A10" s="6" t="s">
        <v>9</v>
      </c>
      <c r="B10" s="6" t="s">
        <v>10</v>
      </c>
      <c r="C10" s="6" t="s">
        <v>34</v>
      </c>
      <c r="D10" s="7" t="s">
        <v>12</v>
      </c>
      <c r="E10" s="8" t="s">
        <v>13</v>
      </c>
      <c r="F10" s="8" t="s">
        <v>14</v>
      </c>
      <c r="G10" s="9" t="s">
        <v>2</v>
      </c>
      <c r="H10" s="10">
        <v>42</v>
      </c>
      <c r="I10" s="11" t="s">
        <v>18</v>
      </c>
      <c r="J10" s="8" t="s">
        <v>19</v>
      </c>
      <c r="K10" s="8">
        <v>7</v>
      </c>
      <c r="L10" s="6">
        <v>10</v>
      </c>
      <c r="M10" s="6">
        <v>5</v>
      </c>
      <c r="N10" s="6" t="s">
        <v>31</v>
      </c>
      <c r="O10" s="6">
        <f t="shared" ref="O10" si="7">M10*10</f>
        <v>50</v>
      </c>
      <c r="P10" s="6">
        <v>15</v>
      </c>
      <c r="Q10" s="12">
        <f t="shared" ref="Q10" si="8">P10*O10</f>
        <v>750</v>
      </c>
      <c r="R10" s="2">
        <f t="shared" si="4"/>
        <v>9975</v>
      </c>
    </row>
    <row r="11" spans="1:18" ht="25.5" x14ac:dyDescent="0.2">
      <c r="A11" s="6" t="s">
        <v>9</v>
      </c>
      <c r="B11" s="6" t="s">
        <v>10</v>
      </c>
      <c r="C11" s="6" t="s">
        <v>35</v>
      </c>
      <c r="D11" s="7" t="s">
        <v>12</v>
      </c>
      <c r="E11" s="8" t="s">
        <v>13</v>
      </c>
      <c r="F11" s="8" t="s">
        <v>14</v>
      </c>
      <c r="G11" s="9" t="s">
        <v>2</v>
      </c>
      <c r="H11" s="10">
        <v>42</v>
      </c>
      <c r="I11" s="11" t="s">
        <v>18</v>
      </c>
      <c r="J11" s="8" t="s">
        <v>19</v>
      </c>
      <c r="K11" s="8">
        <v>7</v>
      </c>
      <c r="L11" s="6">
        <v>10</v>
      </c>
      <c r="M11" s="6">
        <v>5</v>
      </c>
      <c r="N11" s="6" t="s">
        <v>31</v>
      </c>
      <c r="O11" s="6">
        <f t="shared" ref="O11" si="9">M11*10</f>
        <v>50</v>
      </c>
      <c r="P11" s="6">
        <v>15</v>
      </c>
      <c r="Q11" s="12">
        <f t="shared" ref="Q11" si="10">P11*O11</f>
        <v>750</v>
      </c>
      <c r="R11" s="2">
        <f t="shared" si="4"/>
        <v>9975</v>
      </c>
    </row>
    <row r="12" spans="1:18" ht="25.5" x14ac:dyDescent="0.2">
      <c r="A12" s="6" t="s">
        <v>9</v>
      </c>
      <c r="B12" s="6" t="s">
        <v>10</v>
      </c>
      <c r="C12" s="6" t="s">
        <v>36</v>
      </c>
      <c r="D12" s="7" t="s">
        <v>12</v>
      </c>
      <c r="E12" s="8" t="s">
        <v>13</v>
      </c>
      <c r="F12" s="8" t="s">
        <v>14</v>
      </c>
      <c r="G12" s="9" t="s">
        <v>2</v>
      </c>
      <c r="H12" s="10">
        <v>42</v>
      </c>
      <c r="I12" s="11" t="s">
        <v>18</v>
      </c>
      <c r="J12" s="8" t="s">
        <v>19</v>
      </c>
      <c r="K12" s="8">
        <v>8</v>
      </c>
      <c r="L12" s="6">
        <v>10</v>
      </c>
      <c r="M12" s="6">
        <v>5</v>
      </c>
      <c r="N12" s="6" t="s">
        <v>31</v>
      </c>
      <c r="O12" s="6">
        <f t="shared" ref="O12" si="11">M12*10</f>
        <v>50</v>
      </c>
      <c r="P12" s="6">
        <v>15</v>
      </c>
      <c r="Q12" s="12">
        <f t="shared" ref="Q12" si="12">P12*O12</f>
        <v>750</v>
      </c>
      <c r="R12" s="2">
        <f t="shared" si="4"/>
        <v>11400</v>
      </c>
    </row>
    <row r="13" spans="1:18" ht="25.5" x14ac:dyDescent="0.2">
      <c r="A13" s="6" t="s">
        <v>9</v>
      </c>
      <c r="B13" s="6" t="s">
        <v>10</v>
      </c>
      <c r="C13" s="6" t="s">
        <v>37</v>
      </c>
      <c r="D13" s="7" t="s">
        <v>12</v>
      </c>
      <c r="E13" s="8" t="s">
        <v>13</v>
      </c>
      <c r="F13" s="8" t="s">
        <v>14</v>
      </c>
      <c r="G13" s="9" t="s">
        <v>2</v>
      </c>
      <c r="H13" s="10">
        <v>42</v>
      </c>
      <c r="I13" s="11" t="s">
        <v>18</v>
      </c>
      <c r="J13" s="8" t="s">
        <v>19</v>
      </c>
      <c r="K13" s="8">
        <v>8</v>
      </c>
      <c r="L13" s="6">
        <v>10</v>
      </c>
      <c r="M13" s="6">
        <v>5</v>
      </c>
      <c r="N13" s="6" t="s">
        <v>31</v>
      </c>
      <c r="O13" s="6">
        <f t="shared" ref="O13" si="13">M13*10</f>
        <v>50</v>
      </c>
      <c r="P13" s="6">
        <v>15</v>
      </c>
      <c r="Q13" s="12">
        <f t="shared" ref="Q13" si="14">P13*O13</f>
        <v>750</v>
      </c>
      <c r="R13" s="2">
        <f t="shared" si="4"/>
        <v>11400</v>
      </c>
    </row>
    <row r="14" spans="1:18" ht="25.5" x14ac:dyDescent="0.2">
      <c r="A14" s="6" t="s">
        <v>9</v>
      </c>
      <c r="B14" s="6" t="s">
        <v>10</v>
      </c>
      <c r="C14" s="6" t="s">
        <v>38</v>
      </c>
      <c r="D14" s="7" t="s">
        <v>12</v>
      </c>
      <c r="E14" s="8" t="s">
        <v>13</v>
      </c>
      <c r="F14" s="8" t="s">
        <v>14</v>
      </c>
      <c r="G14" s="9" t="s">
        <v>2</v>
      </c>
      <c r="H14" s="10">
        <v>42</v>
      </c>
      <c r="I14" s="11" t="s">
        <v>18</v>
      </c>
      <c r="J14" s="8" t="s">
        <v>19</v>
      </c>
      <c r="K14" s="8">
        <v>9</v>
      </c>
      <c r="L14" s="6">
        <v>10</v>
      </c>
      <c r="M14" s="6">
        <v>5</v>
      </c>
      <c r="N14" s="6" t="s">
        <v>31</v>
      </c>
      <c r="O14" s="6">
        <f t="shared" ref="O14" si="15">M14*10</f>
        <v>50</v>
      </c>
      <c r="P14" s="6">
        <v>15</v>
      </c>
      <c r="Q14" s="12">
        <f t="shared" ref="Q14" si="16">P14*O14</f>
        <v>750</v>
      </c>
      <c r="R14" s="2">
        <f t="shared" si="4"/>
        <v>12825</v>
      </c>
    </row>
    <row r="15" spans="1:18" ht="25.5" x14ac:dyDescent="0.2">
      <c r="A15" s="6" t="s">
        <v>9</v>
      </c>
      <c r="B15" s="6" t="s">
        <v>10</v>
      </c>
      <c r="C15" s="6" t="s">
        <v>39</v>
      </c>
      <c r="D15" s="7" t="s">
        <v>12</v>
      </c>
      <c r="E15" s="8" t="s">
        <v>13</v>
      </c>
      <c r="F15" s="8" t="s">
        <v>14</v>
      </c>
      <c r="G15" s="9" t="s">
        <v>2</v>
      </c>
      <c r="H15" s="10">
        <v>42</v>
      </c>
      <c r="I15" s="11" t="s">
        <v>18</v>
      </c>
      <c r="J15" s="8" t="s">
        <v>19</v>
      </c>
      <c r="K15" s="8">
        <v>4</v>
      </c>
      <c r="L15" s="6">
        <v>10</v>
      </c>
      <c r="M15" s="6">
        <v>5</v>
      </c>
      <c r="N15" s="6" t="s">
        <v>31</v>
      </c>
      <c r="O15" s="6">
        <f t="shared" ref="O15" si="17">M15*10</f>
        <v>50</v>
      </c>
      <c r="P15" s="6">
        <v>15</v>
      </c>
      <c r="Q15" s="12">
        <f t="shared" ref="Q15" si="18">P15*O15</f>
        <v>750</v>
      </c>
      <c r="R15" s="2">
        <f t="shared" si="4"/>
        <v>5700</v>
      </c>
    </row>
    <row r="16" spans="1:18" ht="25.5" x14ac:dyDescent="0.2">
      <c r="A16" s="6" t="s">
        <v>9</v>
      </c>
      <c r="B16" s="6" t="s">
        <v>10</v>
      </c>
      <c r="C16" s="6" t="s">
        <v>40</v>
      </c>
      <c r="D16" s="7" t="s">
        <v>12</v>
      </c>
      <c r="E16" s="8" t="s">
        <v>13</v>
      </c>
      <c r="F16" s="8" t="s">
        <v>14</v>
      </c>
      <c r="G16" s="9" t="s">
        <v>2</v>
      </c>
      <c r="H16" s="10">
        <v>42</v>
      </c>
      <c r="I16" s="11" t="s">
        <v>18</v>
      </c>
      <c r="J16" s="8" t="s">
        <v>19</v>
      </c>
      <c r="K16" s="8">
        <v>2</v>
      </c>
      <c r="L16" s="6">
        <v>10</v>
      </c>
      <c r="M16" s="6">
        <v>5</v>
      </c>
      <c r="N16" s="6" t="s">
        <v>31</v>
      </c>
      <c r="O16" s="6">
        <f t="shared" ref="O16" si="19">M16*10</f>
        <v>50</v>
      </c>
      <c r="P16" s="6">
        <v>15</v>
      </c>
      <c r="Q16" s="12">
        <f t="shared" ref="Q16" si="20">P16*O16</f>
        <v>750</v>
      </c>
      <c r="R16" s="2">
        <f>(0.25*Q16*L16)*K16</f>
        <v>3750</v>
      </c>
    </row>
  </sheetData>
  <autoFilter ref="A1:R1"/>
  <hyperlinks>
    <hyperlink ref="G2" r:id="rId1"/>
    <hyperlink ref="D2" r:id="rId2"/>
    <hyperlink ref="G3" r:id="rId3"/>
    <hyperlink ref="G4" r:id="rId4"/>
    <hyperlink ref="G5" r:id="rId5"/>
    <hyperlink ref="G6" r:id="rId6"/>
    <hyperlink ref="G7" r:id="rId7"/>
    <hyperlink ref="G8" r:id="rId8"/>
    <hyperlink ref="G9" r:id="rId9"/>
    <hyperlink ref="G10" r:id="rId10"/>
    <hyperlink ref="G11" r:id="rId11"/>
    <hyperlink ref="G12" r:id="rId12"/>
    <hyperlink ref="G13" r:id="rId13"/>
    <hyperlink ref="G14" r:id="rId14"/>
    <hyperlink ref="G15" r:id="rId15"/>
    <hyperlink ref="G16" r:id="rId16"/>
    <hyperlink ref="D3:D16" r:id="rId17" display="Ссылка"/>
  </hyperlinks>
  <pageMargins left="0.7" right="0.7" top="0.75" bottom="0.75" header="0.3" footer="0.3"/>
  <pageSetup paperSize="9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2026-02-13T17:42:42Z</dcterms:modified>
</cp:coreProperties>
</file>