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Мониторы!$A$1:$V$1</definedName>
  </definedNames>
  <calcPr calcId="162913"/>
</workbook>
</file>

<file path=xl/calcChain.xml><?xml version="1.0" encoding="utf-8"?>
<calcChain xmlns="http://schemas.openxmlformats.org/spreadsheetml/2006/main">
  <c r="N11" i="2" l="1"/>
  <c r="P11" i="2" s="1"/>
  <c r="S11" i="2" s="1"/>
  <c r="N10" i="2"/>
  <c r="P10" i="2" s="1"/>
  <c r="S10" i="2" s="1"/>
  <c r="T10" i="2" l="1"/>
  <c r="T11" i="2"/>
  <c r="Q10" i="2"/>
  <c r="Q11" i="2"/>
  <c r="R10" i="2"/>
  <c r="R11" i="2"/>
  <c r="N9" i="2"/>
  <c r="P9" i="2" s="1"/>
  <c r="N8" i="2"/>
  <c r="P8" i="2" s="1"/>
  <c r="N7" i="2"/>
  <c r="P7" i="2" s="1"/>
  <c r="N6" i="2"/>
  <c r="P6" i="2" s="1"/>
  <c r="N5" i="2"/>
  <c r="P5" i="2" s="1"/>
  <c r="N4" i="2"/>
  <c r="P4" i="2" s="1"/>
  <c r="N3" i="2"/>
  <c r="P3" i="2" s="1"/>
  <c r="N2" i="2"/>
  <c r="P2" i="2" s="1"/>
  <c r="S5" i="2" l="1"/>
  <c r="R5" i="2"/>
  <c r="Q5" i="2"/>
  <c r="T5" i="2"/>
  <c r="S6" i="2"/>
  <c r="R6" i="2"/>
  <c r="Q6" i="2"/>
  <c r="T6" i="2"/>
  <c r="S7" i="2"/>
  <c r="R7" i="2"/>
  <c r="Q7" i="2"/>
  <c r="T7" i="2"/>
  <c r="S4" i="2"/>
  <c r="R4" i="2"/>
  <c r="Q4" i="2"/>
  <c r="T4" i="2"/>
  <c r="S8" i="2"/>
  <c r="R8" i="2"/>
  <c r="Q8" i="2"/>
  <c r="T8" i="2"/>
  <c r="S9" i="2"/>
  <c r="R9" i="2"/>
  <c r="Q9" i="2"/>
  <c r="T9" i="2"/>
  <c r="S3" i="2"/>
  <c r="R3" i="2"/>
  <c r="Q3" i="2"/>
  <c r="T3" i="2"/>
  <c r="T2" i="2"/>
  <c r="S2" i="2"/>
  <c r="R2" i="2"/>
  <c r="Q2" i="2"/>
</calcChain>
</file>

<file path=xl/sharedStrings.xml><?xml version="1.0" encoding="utf-8"?>
<sst xmlns="http://schemas.openxmlformats.org/spreadsheetml/2006/main" count="152" uniqueCount="51">
  <si>
    <t>Город</t>
  </si>
  <si>
    <t>Казань</t>
  </si>
  <si>
    <t>Период, дней</t>
  </si>
  <si>
    <t>Локация</t>
  </si>
  <si>
    <t>Метро</t>
  </si>
  <si>
    <t>Способ показа</t>
  </si>
  <si>
    <t>Фото</t>
  </si>
  <si>
    <t>Ссылка</t>
  </si>
  <si>
    <t>Изготовление ролика</t>
  </si>
  <si>
    <t>Станция</t>
  </si>
  <si>
    <t>Схема метро</t>
  </si>
  <si>
    <t>Вид рекламы</t>
  </si>
  <si>
    <t>Расположение конструкции</t>
  </si>
  <si>
    <t>Размеры экрана, м.</t>
  </si>
  <si>
    <t>Сторона</t>
  </si>
  <si>
    <t>А</t>
  </si>
  <si>
    <t>Статичная картинка, видеоролик</t>
  </si>
  <si>
    <t>Количество конструкций</t>
  </si>
  <si>
    <t>График работы</t>
  </si>
  <si>
    <t>Ролик 10 сек.</t>
  </si>
  <si>
    <t>Ролик 15 сек.</t>
  </si>
  <si>
    <t>Ролик 20 сек.</t>
  </si>
  <si>
    <t>Ролик 5 сек.</t>
  </si>
  <si>
    <t>ст.метро Авиастроительная</t>
  </si>
  <si>
    <t>ст.метро Северный вокзал</t>
  </si>
  <si>
    <t>ст.метро Козья слобода</t>
  </si>
  <si>
    <t>ст.метро Кремлевская</t>
  </si>
  <si>
    <t>ст.метро Пл.Тукая</t>
  </si>
  <si>
    <t>ст.метро Суконная слобода</t>
  </si>
  <si>
    <t>ст.метро Проспект Победы</t>
  </si>
  <si>
    <t>ПН-ВС: 06:00 - 24:00</t>
  </si>
  <si>
    <t>Код</t>
  </si>
  <si>
    <t>КМВ-1</t>
  </si>
  <si>
    <t>КМВ-2</t>
  </si>
  <si>
    <t>КМВ-3</t>
  </si>
  <si>
    <t>КМВ-4</t>
  </si>
  <si>
    <t>КМВ-5</t>
  </si>
  <si>
    <t>КМВ-6</t>
  </si>
  <si>
    <t>КМВ-9</t>
  </si>
  <si>
    <t>КМВ-10</t>
  </si>
  <si>
    <t>Выходов в час</t>
  </si>
  <si>
    <t>Выходов в сутки</t>
  </si>
  <si>
    <t>Выходов за период</t>
  </si>
  <si>
    <t>От 1500 руб.</t>
  </si>
  <si>
    <t>ст.метро Яшьлек</t>
  </si>
  <si>
    <t>На платформе</t>
  </si>
  <si>
    <t>КМВС-11</t>
  </si>
  <si>
    <t>Реклама на мониторе на станции метро</t>
  </si>
  <si>
    <t>1,93х1,12</t>
  </si>
  <si>
    <t>1,12х1,93 вертик</t>
  </si>
  <si>
    <t>КМВС-12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</si>
</sst>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E2XGa0P_tvNaJA" TargetMode="External"/><Relationship Id="rId13" Type="http://schemas.openxmlformats.org/officeDocument/2006/relationships/hyperlink" Target="https://disk.yandex.ru/i/TJF18sOPx5Zfeg" TargetMode="External"/><Relationship Id="rId3" Type="http://schemas.openxmlformats.org/officeDocument/2006/relationships/hyperlink" Target="https://disk.yandex.ru/i/yHFobUgs0HB1rg" TargetMode="External"/><Relationship Id="rId7" Type="http://schemas.openxmlformats.org/officeDocument/2006/relationships/hyperlink" Target="https://disk.yandex.ru/i/ifQzfkEHwYePsQ" TargetMode="External"/><Relationship Id="rId12" Type="http://schemas.openxmlformats.org/officeDocument/2006/relationships/hyperlink" Target="https://disk.yandex.ru/i/RvKPucZLgjxS6Q" TargetMode="External"/><Relationship Id="rId2" Type="http://schemas.openxmlformats.org/officeDocument/2006/relationships/hyperlink" Target="https://disk.yandex.ru/i/yHFobUgs0HB1rg" TargetMode="External"/><Relationship Id="rId1" Type="http://schemas.openxmlformats.org/officeDocument/2006/relationships/hyperlink" Target="https://disk.yandex.ru/i/yHFobUgs0HB1rg" TargetMode="External"/><Relationship Id="rId6" Type="http://schemas.openxmlformats.org/officeDocument/2006/relationships/hyperlink" Target="https://disk.yandex.ru/i/ibnUcnv0Rl54OQ" TargetMode="External"/><Relationship Id="rId11" Type="http://schemas.openxmlformats.org/officeDocument/2006/relationships/hyperlink" Target="https://disk.yandex.ru/i/OapdoXdPifYVHw" TargetMode="External"/><Relationship Id="rId5" Type="http://schemas.openxmlformats.org/officeDocument/2006/relationships/hyperlink" Target="https://disk.yandex.ru/i/Kcm-2GrFlxsmDw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i/1bvThFlyJ8tcpw" TargetMode="External"/><Relationship Id="rId4" Type="http://schemas.openxmlformats.org/officeDocument/2006/relationships/hyperlink" Target="https://disk.yandex.ru/i/yHFobUgs0HB1rg" TargetMode="External"/><Relationship Id="rId9" Type="http://schemas.openxmlformats.org/officeDocument/2006/relationships/hyperlink" Target="https://disk.yandex.ru/i/z8siOH4D-coLMw" TargetMode="External"/><Relationship Id="rId14" Type="http://schemas.openxmlformats.org/officeDocument/2006/relationships/hyperlink" Target="https://disk.yandex.ru/i/5-jgbRfGAGKJ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3.5703125" style="1" customWidth="1"/>
    <col min="4" max="4" width="16" style="1" customWidth="1"/>
    <col min="5" max="5" width="16.42578125" style="1" customWidth="1"/>
    <col min="6" max="6" width="17.7109375" style="1" customWidth="1"/>
    <col min="7" max="7" width="9.5703125" style="3" customWidth="1"/>
    <col min="8" max="8" width="13.5703125" style="1" customWidth="1"/>
    <col min="9" max="9" width="12.140625" style="1" customWidth="1"/>
    <col min="10" max="10" width="17.7109375" style="1" customWidth="1"/>
    <col min="11" max="11" width="15.5703125" style="1" customWidth="1"/>
    <col min="12" max="12" width="16.85546875" style="1" customWidth="1"/>
    <col min="13" max="13" width="17.85546875" style="1" customWidth="1"/>
    <col min="14" max="14" width="18.7109375" style="1" customWidth="1"/>
    <col min="15" max="15" width="16.85546875" style="1" customWidth="1"/>
    <col min="16" max="16" width="21.5703125" style="1" customWidth="1"/>
    <col min="17" max="17" width="15.28515625" style="1" customWidth="1"/>
    <col min="18" max="20" width="16.28515625" style="2" customWidth="1"/>
    <col min="21" max="21" width="8.7109375" style="3" bestFit="1" customWidth="1"/>
    <col min="22" max="22" width="16.85546875" style="1" customWidth="1"/>
    <col min="23" max="16384" width="9.140625" style="1"/>
  </cols>
  <sheetData>
    <row r="1" spans="1:22" ht="25.5" x14ac:dyDescent="0.25">
      <c r="A1" s="7" t="s">
        <v>0</v>
      </c>
      <c r="B1" s="7" t="s">
        <v>3</v>
      </c>
      <c r="C1" s="7" t="s">
        <v>9</v>
      </c>
      <c r="D1" s="7" t="s">
        <v>10</v>
      </c>
      <c r="E1" s="7" t="s">
        <v>11</v>
      </c>
      <c r="F1" s="7" t="s">
        <v>12</v>
      </c>
      <c r="G1" s="8" t="s">
        <v>6</v>
      </c>
      <c r="H1" s="7" t="s">
        <v>13</v>
      </c>
      <c r="I1" s="7" t="s">
        <v>14</v>
      </c>
      <c r="J1" s="7" t="s">
        <v>5</v>
      </c>
      <c r="K1" s="7" t="s">
        <v>17</v>
      </c>
      <c r="L1" s="8" t="s">
        <v>40</v>
      </c>
      <c r="M1" s="8" t="s">
        <v>18</v>
      </c>
      <c r="N1" s="7" t="s">
        <v>41</v>
      </c>
      <c r="O1" s="7" t="s">
        <v>2</v>
      </c>
      <c r="P1" s="7" t="s">
        <v>42</v>
      </c>
      <c r="Q1" s="7" t="s">
        <v>22</v>
      </c>
      <c r="R1" s="7" t="s">
        <v>19</v>
      </c>
      <c r="S1" s="7" t="s">
        <v>20</v>
      </c>
      <c r="T1" s="7" t="s">
        <v>21</v>
      </c>
      <c r="U1" s="8" t="s">
        <v>31</v>
      </c>
      <c r="V1" s="8" t="s">
        <v>8</v>
      </c>
    </row>
    <row r="2" spans="1:22" s="3" customFormat="1" ht="38.25" x14ac:dyDescent="0.25">
      <c r="A2" s="9" t="s">
        <v>1</v>
      </c>
      <c r="B2" s="9" t="s">
        <v>4</v>
      </c>
      <c r="C2" s="9" t="s">
        <v>23</v>
      </c>
      <c r="D2" s="10" t="s">
        <v>7</v>
      </c>
      <c r="E2" s="9" t="s">
        <v>47</v>
      </c>
      <c r="F2" s="9" t="s">
        <v>45</v>
      </c>
      <c r="G2" s="10" t="s">
        <v>7</v>
      </c>
      <c r="H2" s="11" t="s">
        <v>48</v>
      </c>
      <c r="I2" s="9" t="s">
        <v>15</v>
      </c>
      <c r="J2" s="9" t="s">
        <v>16</v>
      </c>
      <c r="K2" s="9">
        <v>1</v>
      </c>
      <c r="L2" s="9">
        <v>60</v>
      </c>
      <c r="M2" s="9" t="s">
        <v>30</v>
      </c>
      <c r="N2" s="9">
        <f>L2*18</f>
        <v>1080</v>
      </c>
      <c r="O2" s="9">
        <v>15</v>
      </c>
      <c r="P2" s="9">
        <f>O2*N2</f>
        <v>16200</v>
      </c>
      <c r="Q2" s="6">
        <f>0.2*P2*5</f>
        <v>16200</v>
      </c>
      <c r="R2" s="6">
        <f>0.2*P2*10</f>
        <v>32400</v>
      </c>
      <c r="S2" s="6">
        <f>0.2*P2*15</f>
        <v>48600</v>
      </c>
      <c r="T2" s="6">
        <f>0.2*P2*20</f>
        <v>64800</v>
      </c>
      <c r="U2" s="9" t="s">
        <v>32</v>
      </c>
      <c r="V2" s="9" t="s">
        <v>43</v>
      </c>
    </row>
    <row r="3" spans="1:22" ht="38.25" x14ac:dyDescent="0.25">
      <c r="A3" s="9" t="s">
        <v>1</v>
      </c>
      <c r="B3" s="9" t="s">
        <v>4</v>
      </c>
      <c r="C3" s="5" t="s">
        <v>24</v>
      </c>
      <c r="D3" s="10" t="s">
        <v>7</v>
      </c>
      <c r="E3" s="9" t="s">
        <v>47</v>
      </c>
      <c r="F3" s="9" t="s">
        <v>45</v>
      </c>
      <c r="G3" s="10" t="s">
        <v>7</v>
      </c>
      <c r="H3" s="11" t="s">
        <v>48</v>
      </c>
      <c r="I3" s="9" t="s">
        <v>15</v>
      </c>
      <c r="J3" s="9" t="s">
        <v>16</v>
      </c>
      <c r="K3" s="9">
        <v>1</v>
      </c>
      <c r="L3" s="9">
        <v>60</v>
      </c>
      <c r="M3" s="9" t="s">
        <v>30</v>
      </c>
      <c r="N3" s="9">
        <f t="shared" ref="N3:N10" si="0">L3*18</f>
        <v>1080</v>
      </c>
      <c r="O3" s="9">
        <v>15</v>
      </c>
      <c r="P3" s="9">
        <f t="shared" ref="P3:P10" si="1">O3*N3</f>
        <v>16200</v>
      </c>
      <c r="Q3" s="6">
        <f t="shared" ref="Q3:Q11" si="2">0.2*P3*5</f>
        <v>16200</v>
      </c>
      <c r="R3" s="6">
        <f t="shared" ref="R3:R11" si="3">0.2*P3*10</f>
        <v>32400</v>
      </c>
      <c r="S3" s="6">
        <f t="shared" ref="S3:S11" si="4">0.2*P3*15</f>
        <v>48600</v>
      </c>
      <c r="T3" s="6">
        <f t="shared" ref="T3:T11" si="5">0.2*P3*20</f>
        <v>64800</v>
      </c>
      <c r="U3" s="9" t="s">
        <v>33</v>
      </c>
      <c r="V3" s="9" t="s">
        <v>43</v>
      </c>
    </row>
    <row r="4" spans="1:22" ht="38.25" x14ac:dyDescent="0.25">
      <c r="A4" s="9" t="s">
        <v>1</v>
      </c>
      <c r="B4" s="9" t="s">
        <v>4</v>
      </c>
      <c r="C4" s="5" t="s">
        <v>44</v>
      </c>
      <c r="D4" s="10" t="s">
        <v>7</v>
      </c>
      <c r="E4" s="9" t="s">
        <v>47</v>
      </c>
      <c r="F4" s="9" t="s">
        <v>45</v>
      </c>
      <c r="G4" s="10" t="s">
        <v>7</v>
      </c>
      <c r="H4" s="11" t="s">
        <v>48</v>
      </c>
      <c r="I4" s="9" t="s">
        <v>15</v>
      </c>
      <c r="J4" s="9" t="s">
        <v>16</v>
      </c>
      <c r="K4" s="9">
        <v>1</v>
      </c>
      <c r="L4" s="9">
        <v>60</v>
      </c>
      <c r="M4" s="9" t="s">
        <v>30</v>
      </c>
      <c r="N4" s="9">
        <f t="shared" si="0"/>
        <v>1080</v>
      </c>
      <c r="O4" s="9">
        <v>15</v>
      </c>
      <c r="P4" s="9">
        <f t="shared" si="1"/>
        <v>16200</v>
      </c>
      <c r="Q4" s="6">
        <f t="shared" si="2"/>
        <v>16200</v>
      </c>
      <c r="R4" s="6">
        <f t="shared" si="3"/>
        <v>32400</v>
      </c>
      <c r="S4" s="6">
        <f t="shared" si="4"/>
        <v>48600</v>
      </c>
      <c r="T4" s="6">
        <f t="shared" si="5"/>
        <v>64800</v>
      </c>
      <c r="U4" s="9" t="s">
        <v>34</v>
      </c>
      <c r="V4" s="9" t="s">
        <v>43</v>
      </c>
    </row>
    <row r="5" spans="1:22" ht="38.25" x14ac:dyDescent="0.25">
      <c r="A5" s="9" t="s">
        <v>1</v>
      </c>
      <c r="B5" s="9" t="s">
        <v>4</v>
      </c>
      <c r="C5" s="5" t="s">
        <v>25</v>
      </c>
      <c r="D5" s="10" t="s">
        <v>7</v>
      </c>
      <c r="E5" s="9" t="s">
        <v>47</v>
      </c>
      <c r="F5" s="9" t="s">
        <v>45</v>
      </c>
      <c r="G5" s="10" t="s">
        <v>7</v>
      </c>
      <c r="H5" s="11" t="s">
        <v>48</v>
      </c>
      <c r="I5" s="9" t="s">
        <v>15</v>
      </c>
      <c r="J5" s="9" t="s">
        <v>16</v>
      </c>
      <c r="K5" s="9">
        <v>1</v>
      </c>
      <c r="L5" s="9">
        <v>60</v>
      </c>
      <c r="M5" s="9" t="s">
        <v>30</v>
      </c>
      <c r="N5" s="9">
        <f t="shared" si="0"/>
        <v>1080</v>
      </c>
      <c r="O5" s="9">
        <v>15</v>
      </c>
      <c r="P5" s="9">
        <f t="shared" si="1"/>
        <v>16200</v>
      </c>
      <c r="Q5" s="6">
        <f t="shared" si="2"/>
        <v>16200</v>
      </c>
      <c r="R5" s="6">
        <f t="shared" si="3"/>
        <v>32400</v>
      </c>
      <c r="S5" s="6">
        <f t="shared" si="4"/>
        <v>48600</v>
      </c>
      <c r="T5" s="6">
        <f t="shared" si="5"/>
        <v>64800</v>
      </c>
      <c r="U5" s="9" t="s">
        <v>35</v>
      </c>
      <c r="V5" s="9" t="s">
        <v>43</v>
      </c>
    </row>
    <row r="6" spans="1:22" ht="38.25" x14ac:dyDescent="0.25">
      <c r="A6" s="9" t="s">
        <v>1</v>
      </c>
      <c r="B6" s="9" t="s">
        <v>4</v>
      </c>
      <c r="C6" s="5" t="s">
        <v>26</v>
      </c>
      <c r="D6" s="10" t="s">
        <v>7</v>
      </c>
      <c r="E6" s="9" t="s">
        <v>47</v>
      </c>
      <c r="F6" s="9" t="s">
        <v>45</v>
      </c>
      <c r="G6" s="10" t="s">
        <v>7</v>
      </c>
      <c r="H6" s="11" t="s">
        <v>48</v>
      </c>
      <c r="I6" s="9" t="s">
        <v>15</v>
      </c>
      <c r="J6" s="9" t="s">
        <v>16</v>
      </c>
      <c r="K6" s="9">
        <v>1</v>
      </c>
      <c r="L6" s="9">
        <v>60</v>
      </c>
      <c r="M6" s="9" t="s">
        <v>30</v>
      </c>
      <c r="N6" s="9">
        <f t="shared" si="0"/>
        <v>1080</v>
      </c>
      <c r="O6" s="9">
        <v>15</v>
      </c>
      <c r="P6" s="9">
        <f t="shared" si="1"/>
        <v>16200</v>
      </c>
      <c r="Q6" s="6">
        <f t="shared" si="2"/>
        <v>16200</v>
      </c>
      <c r="R6" s="6">
        <f t="shared" si="3"/>
        <v>32400</v>
      </c>
      <c r="S6" s="6">
        <f t="shared" si="4"/>
        <v>48600</v>
      </c>
      <c r="T6" s="6">
        <f t="shared" si="5"/>
        <v>64800</v>
      </c>
      <c r="U6" s="9" t="s">
        <v>36</v>
      </c>
      <c r="V6" s="9" t="s">
        <v>43</v>
      </c>
    </row>
    <row r="7" spans="1:22" ht="38.25" x14ac:dyDescent="0.25">
      <c r="A7" s="9" t="s">
        <v>1</v>
      </c>
      <c r="B7" s="9" t="s">
        <v>4</v>
      </c>
      <c r="C7" s="5" t="s">
        <v>27</v>
      </c>
      <c r="D7" s="10" t="s">
        <v>7</v>
      </c>
      <c r="E7" s="9" t="s">
        <v>47</v>
      </c>
      <c r="F7" s="9" t="s">
        <v>45</v>
      </c>
      <c r="G7" s="10" t="s">
        <v>7</v>
      </c>
      <c r="H7" s="11" t="s">
        <v>49</v>
      </c>
      <c r="I7" s="9" t="s">
        <v>15</v>
      </c>
      <c r="J7" s="9" t="s">
        <v>16</v>
      </c>
      <c r="K7" s="9">
        <v>1</v>
      </c>
      <c r="L7" s="9">
        <v>60</v>
      </c>
      <c r="M7" s="9" t="s">
        <v>30</v>
      </c>
      <c r="N7" s="9">
        <f t="shared" si="0"/>
        <v>1080</v>
      </c>
      <c r="O7" s="9">
        <v>15</v>
      </c>
      <c r="P7" s="9">
        <f t="shared" si="1"/>
        <v>16200</v>
      </c>
      <c r="Q7" s="6">
        <f t="shared" si="2"/>
        <v>16200</v>
      </c>
      <c r="R7" s="6">
        <f t="shared" si="3"/>
        <v>32400</v>
      </c>
      <c r="S7" s="6">
        <f t="shared" si="4"/>
        <v>48600</v>
      </c>
      <c r="T7" s="6">
        <f t="shared" si="5"/>
        <v>64800</v>
      </c>
      <c r="U7" s="9" t="s">
        <v>37</v>
      </c>
      <c r="V7" s="9" t="s">
        <v>43</v>
      </c>
    </row>
    <row r="8" spans="1:22" ht="38.25" x14ac:dyDescent="0.25">
      <c r="A8" s="9" t="s">
        <v>1</v>
      </c>
      <c r="B8" s="9" t="s">
        <v>4</v>
      </c>
      <c r="C8" s="5" t="s">
        <v>28</v>
      </c>
      <c r="D8" s="10" t="s">
        <v>7</v>
      </c>
      <c r="E8" s="9" t="s">
        <v>47</v>
      </c>
      <c r="F8" s="9" t="s">
        <v>45</v>
      </c>
      <c r="G8" s="10" t="s">
        <v>7</v>
      </c>
      <c r="H8" s="11" t="s">
        <v>49</v>
      </c>
      <c r="I8" s="9" t="s">
        <v>15</v>
      </c>
      <c r="J8" s="9" t="s">
        <v>16</v>
      </c>
      <c r="K8" s="9">
        <v>1</v>
      </c>
      <c r="L8" s="9">
        <v>60</v>
      </c>
      <c r="M8" s="9" t="s">
        <v>30</v>
      </c>
      <c r="N8" s="9">
        <f t="shared" si="0"/>
        <v>1080</v>
      </c>
      <c r="O8" s="9">
        <v>15</v>
      </c>
      <c r="P8" s="9">
        <f t="shared" si="1"/>
        <v>16200</v>
      </c>
      <c r="Q8" s="6">
        <f t="shared" si="2"/>
        <v>16200</v>
      </c>
      <c r="R8" s="6">
        <f t="shared" si="3"/>
        <v>32400</v>
      </c>
      <c r="S8" s="6">
        <f t="shared" si="4"/>
        <v>48600</v>
      </c>
      <c r="T8" s="6">
        <f t="shared" si="5"/>
        <v>64800</v>
      </c>
      <c r="U8" s="9" t="s">
        <v>38</v>
      </c>
      <c r="V8" s="9" t="s">
        <v>43</v>
      </c>
    </row>
    <row r="9" spans="1:22" ht="38.25" x14ac:dyDescent="0.25">
      <c r="A9" s="9" t="s">
        <v>1</v>
      </c>
      <c r="B9" s="9" t="s">
        <v>4</v>
      </c>
      <c r="C9" s="5" t="s">
        <v>29</v>
      </c>
      <c r="D9" s="10" t="s">
        <v>7</v>
      </c>
      <c r="E9" s="9" t="s">
        <v>47</v>
      </c>
      <c r="F9" s="9" t="s">
        <v>45</v>
      </c>
      <c r="G9" s="10" t="s">
        <v>7</v>
      </c>
      <c r="H9" s="11" t="s">
        <v>48</v>
      </c>
      <c r="I9" s="9" t="s">
        <v>15</v>
      </c>
      <c r="J9" s="9" t="s">
        <v>16</v>
      </c>
      <c r="K9" s="9">
        <v>1</v>
      </c>
      <c r="L9" s="9">
        <v>60</v>
      </c>
      <c r="M9" s="9" t="s">
        <v>30</v>
      </c>
      <c r="N9" s="9">
        <f t="shared" si="0"/>
        <v>1080</v>
      </c>
      <c r="O9" s="9">
        <v>15</v>
      </c>
      <c r="P9" s="9">
        <f t="shared" si="1"/>
        <v>16200</v>
      </c>
      <c r="Q9" s="6">
        <f t="shared" si="2"/>
        <v>16200</v>
      </c>
      <c r="R9" s="6">
        <f t="shared" si="3"/>
        <v>32400</v>
      </c>
      <c r="S9" s="6">
        <f t="shared" si="4"/>
        <v>48600</v>
      </c>
      <c r="T9" s="6">
        <f t="shared" si="5"/>
        <v>64800</v>
      </c>
      <c r="U9" s="9" t="s">
        <v>39</v>
      </c>
      <c r="V9" s="9" t="s">
        <v>43</v>
      </c>
    </row>
    <row r="10" spans="1:22" s="4" customFormat="1" ht="38.25" x14ac:dyDescent="0.25">
      <c r="A10" s="9" t="s">
        <v>1</v>
      </c>
      <c r="B10" s="9" t="s">
        <v>4</v>
      </c>
      <c r="C10" s="5" t="s">
        <v>29</v>
      </c>
      <c r="D10" s="10" t="s">
        <v>7</v>
      </c>
      <c r="E10" s="9" t="s">
        <v>47</v>
      </c>
      <c r="F10" s="9" t="s">
        <v>45</v>
      </c>
      <c r="G10" s="10" t="s">
        <v>7</v>
      </c>
      <c r="H10" s="11" t="s">
        <v>48</v>
      </c>
      <c r="I10" s="9" t="s">
        <v>15</v>
      </c>
      <c r="J10" s="9" t="s">
        <v>16</v>
      </c>
      <c r="K10" s="9">
        <v>1</v>
      </c>
      <c r="L10" s="9">
        <v>60</v>
      </c>
      <c r="M10" s="9" t="s">
        <v>30</v>
      </c>
      <c r="N10" s="9">
        <f t="shared" si="0"/>
        <v>1080</v>
      </c>
      <c r="O10" s="9">
        <v>15</v>
      </c>
      <c r="P10" s="9">
        <f t="shared" si="1"/>
        <v>16200</v>
      </c>
      <c r="Q10" s="6">
        <f t="shared" si="2"/>
        <v>16200</v>
      </c>
      <c r="R10" s="6">
        <f t="shared" si="3"/>
        <v>32400</v>
      </c>
      <c r="S10" s="6">
        <f t="shared" si="4"/>
        <v>48600</v>
      </c>
      <c r="T10" s="6">
        <f t="shared" si="5"/>
        <v>64800</v>
      </c>
      <c r="U10" s="9" t="s">
        <v>46</v>
      </c>
      <c r="V10" s="9" t="s">
        <v>43</v>
      </c>
    </row>
    <row r="11" spans="1:22" s="4" customFormat="1" ht="38.25" x14ac:dyDescent="0.25">
      <c r="A11" s="9" t="s">
        <v>1</v>
      </c>
      <c r="B11" s="9" t="s">
        <v>4</v>
      </c>
      <c r="C11" s="5" t="s">
        <v>29</v>
      </c>
      <c r="D11" s="10" t="s">
        <v>7</v>
      </c>
      <c r="E11" s="9" t="s">
        <v>47</v>
      </c>
      <c r="F11" s="9" t="s">
        <v>45</v>
      </c>
      <c r="G11" s="10" t="s">
        <v>7</v>
      </c>
      <c r="H11" s="11" t="s">
        <v>49</v>
      </c>
      <c r="I11" s="9" t="s">
        <v>15</v>
      </c>
      <c r="J11" s="9" t="s">
        <v>16</v>
      </c>
      <c r="K11" s="9">
        <v>1</v>
      </c>
      <c r="L11" s="9">
        <v>60</v>
      </c>
      <c r="M11" s="9" t="s">
        <v>30</v>
      </c>
      <c r="N11" s="9">
        <f t="shared" ref="N11" si="6">L11*18</f>
        <v>1080</v>
      </c>
      <c r="O11" s="9">
        <v>15</v>
      </c>
      <c r="P11" s="9">
        <f t="shared" ref="P11" si="7">O11*N11</f>
        <v>16200</v>
      </c>
      <c r="Q11" s="6">
        <f t="shared" si="2"/>
        <v>16200</v>
      </c>
      <c r="R11" s="6">
        <f t="shared" si="3"/>
        <v>32400</v>
      </c>
      <c r="S11" s="6">
        <f t="shared" si="4"/>
        <v>48600</v>
      </c>
      <c r="T11" s="6">
        <f t="shared" si="5"/>
        <v>64800</v>
      </c>
      <c r="U11" s="9" t="s">
        <v>50</v>
      </c>
      <c r="V11" s="9" t="s">
        <v>43</v>
      </c>
    </row>
  </sheetData>
  <autoFilter ref="A1:V1"/>
  <hyperlinks>
    <hyperlink ref="D2" r:id="rId1"/>
    <hyperlink ref="D3:D9" r:id="rId2" display="Ссылка"/>
    <hyperlink ref="D10" r:id="rId3"/>
    <hyperlink ref="D11" r:id="rId4"/>
    <hyperlink ref="G2" r:id="rId5"/>
    <hyperlink ref="G9" r:id="rId6"/>
    <hyperlink ref="G3" r:id="rId7"/>
    <hyperlink ref="G4" r:id="rId8"/>
    <hyperlink ref="G5" r:id="rId9"/>
    <hyperlink ref="G6" r:id="rId10"/>
    <hyperlink ref="G7" r:id="rId11"/>
    <hyperlink ref="G8" r:id="rId12"/>
    <hyperlink ref="G10" r:id="rId13"/>
    <hyperlink ref="G11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2026-06-15T11:51:34Z</dcterms:modified>
</cp:coreProperties>
</file>