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802"/>
  </bookViews>
  <sheets>
    <sheet name="Цены" sheetId="1" r:id="rId1"/>
  </sheets>
  <definedNames>
    <definedName name="_xlnm._FilterDatabase" localSheetId="0" hidden="1">Цены!$A$1:$M$1</definedName>
  </definedName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J4" i="1"/>
  <c r="J3" i="1"/>
  <c r="J2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G3" i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<sst xmlns="http://schemas.openxmlformats.org/spreadsheetml/2006/main" count="111" uniqueCount="32">
  <si>
    <t>Город</t>
  </si>
  <si>
    <t>Количество стендов</t>
  </si>
  <si>
    <t>Дата начала размещения</t>
  </si>
  <si>
    <t>Дата окончания размещения</t>
  </si>
  <si>
    <t>А4</t>
  </si>
  <si>
    <t>А5</t>
  </si>
  <si>
    <t>А6</t>
  </si>
  <si>
    <t>А3</t>
  </si>
  <si>
    <t>Адреса</t>
  </si>
  <si>
    <t>Казань</t>
  </si>
  <si>
    <t>Период, дней</t>
  </si>
  <si>
    <t>Район</t>
  </si>
  <si>
    <t>Ссылка</t>
  </si>
  <si>
    <t>Советский (Азино)</t>
  </si>
  <si>
    <t>Московский</t>
  </si>
  <si>
    <t>Кировский</t>
  </si>
  <si>
    <t>Центр</t>
  </si>
  <si>
    <t>Дербышки</t>
  </si>
  <si>
    <t>Авиастроительный</t>
  </si>
  <si>
    <t>Приволжский 1</t>
  </si>
  <si>
    <t>Приволжский 2</t>
  </si>
  <si>
    <t>Вид рекламы</t>
  </si>
  <si>
    <t>Стенды в лифтах</t>
  </si>
  <si>
    <t>Ново-Савиновский 1</t>
  </si>
  <si>
    <t>Ново-Савиновский 2</t>
  </si>
  <si>
    <t>Ново-Савиновский 3</t>
  </si>
  <si>
    <t>Элит Советский+Центр</t>
  </si>
  <si>
    <t>Элит Ново-Савиновский+Кировский</t>
  </si>
  <si>
    <t>Элит Приволжский</t>
  </si>
  <si>
    <t>1 и 15 числа месяца</t>
  </si>
  <si>
    <t>14 и 30 числа месяца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</si>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</sst>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en6-6dqleDZtA" TargetMode="External"/><Relationship Id="rId13" Type="http://schemas.openxmlformats.org/officeDocument/2006/relationships/hyperlink" Target="https://disk.yandex.ru/i/vdpZ5nz74UlACQ" TargetMode="External"/><Relationship Id="rId3" Type="http://schemas.openxmlformats.org/officeDocument/2006/relationships/hyperlink" Target="https://disk.yandex.ru/d/CcqpwMsAVZAFFQ" TargetMode="External"/><Relationship Id="rId7" Type="http://schemas.openxmlformats.org/officeDocument/2006/relationships/hyperlink" Target="https://disk.yandex.ru/i/o8S8pJnBSxisMw" TargetMode="External"/><Relationship Id="rId12" Type="http://schemas.openxmlformats.org/officeDocument/2006/relationships/hyperlink" Target="https://disk.yandex.ru/i/k7t6i4MDpCkReQ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xsYYGVyRwdUhOw" TargetMode="External"/><Relationship Id="rId16" Type="http://schemas.openxmlformats.org/officeDocument/2006/relationships/hyperlink" Target="https://disk.yandex.ru/d/5kajgH2gppe4Rw" TargetMode="External"/><Relationship Id="rId1" Type="http://schemas.openxmlformats.org/officeDocument/2006/relationships/hyperlink" Target="https://disk.yandex.ru/i/3hoI9zpRHv1pQQ" TargetMode="External"/><Relationship Id="rId6" Type="http://schemas.openxmlformats.org/officeDocument/2006/relationships/hyperlink" Target="https://disk.yandex.ru/i/BySnR1K7NuvT2A" TargetMode="External"/><Relationship Id="rId11" Type="http://schemas.openxmlformats.org/officeDocument/2006/relationships/hyperlink" Target="https://disk.yandex.ru/i/SuxEdtbJRWKCwg" TargetMode="External"/><Relationship Id="rId5" Type="http://schemas.openxmlformats.org/officeDocument/2006/relationships/hyperlink" Target="https://disk.yandex.ru/i/s_TpmM_MeFYriA" TargetMode="External"/><Relationship Id="rId15" Type="http://schemas.openxmlformats.org/officeDocument/2006/relationships/hyperlink" Target="https://disk.yandex.ru/d/5kajgH2gppe4Rw" TargetMode="External"/><Relationship Id="rId10" Type="http://schemas.openxmlformats.org/officeDocument/2006/relationships/hyperlink" Target="https://disk.yandex.ru/i/ooQAtohUHn0fuA" TargetMode="External"/><Relationship Id="rId4" Type="http://schemas.openxmlformats.org/officeDocument/2006/relationships/hyperlink" Target="https://disk.yandex.ru/i/RWmh-wKMzeE5dw" TargetMode="External"/><Relationship Id="rId9" Type="http://schemas.openxmlformats.org/officeDocument/2006/relationships/hyperlink" Target="https://disk.yandex.ru/i/34miYZpN9fAvLg" TargetMode="External"/><Relationship Id="rId14" Type="http://schemas.openxmlformats.org/officeDocument/2006/relationships/hyperlink" Target="https://disk.yandex.ru/i/WB7p7eiS5wLr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9.140625" style="1" customWidth="1"/>
    <col min="4" max="4" width="21.85546875" style="1" customWidth="1"/>
    <col min="5" max="5" width="9.5703125" style="1" customWidth="1"/>
    <col min="6" max="6" width="11.42578125" style="1" customWidth="1"/>
    <col min="7" max="8" width="10.28515625" style="2" customWidth="1"/>
    <col min="9" max="10" width="11.28515625" style="2" customWidth="1"/>
    <col min="11" max="11" width="16.85546875" style="1" customWidth="1"/>
    <col min="12" max="12" width="17.5703125" style="1" customWidth="1"/>
    <col min="13" max="13" width="18.5703125" style="3" customWidth="1"/>
    <col min="14" max="16384" width="9.140625" style="1"/>
  </cols>
  <sheetData>
    <row r="1" spans="1:13" ht="25.5" x14ac:dyDescent="0.25">
      <c r="A1" s="4" t="s">
        <v>0</v>
      </c>
      <c r="B1" s="4" t="s">
        <v>21</v>
      </c>
      <c r="C1" s="4" t="s">
        <v>11</v>
      </c>
      <c r="D1" s="4" t="s">
        <v>1</v>
      </c>
      <c r="E1" s="4" t="s">
        <v>31</v>
      </c>
      <c r="F1" s="4" t="s">
        <v>8</v>
      </c>
      <c r="G1" s="4" t="s">
        <v>6</v>
      </c>
      <c r="H1" s="4" t="s">
        <v>5</v>
      </c>
      <c r="I1" s="4" t="s">
        <v>4</v>
      </c>
      <c r="J1" s="4" t="s">
        <v>7</v>
      </c>
      <c r="K1" s="4" t="s">
        <v>10</v>
      </c>
      <c r="L1" s="4" t="s">
        <v>2</v>
      </c>
      <c r="M1" s="4" t="s">
        <v>3</v>
      </c>
    </row>
    <row r="2" spans="1:13" x14ac:dyDescent="0.25">
      <c r="A2" s="5" t="s">
        <v>9</v>
      </c>
      <c r="B2" s="5" t="s">
        <v>22</v>
      </c>
      <c r="C2" s="5" t="s">
        <v>23</v>
      </c>
      <c r="D2" s="5">
        <v>411</v>
      </c>
      <c r="E2" s="6" t="s">
        <v>31</v>
      </c>
      <c r="F2" s="7" t="s">
        <v>12</v>
      </c>
      <c r="G2" s="8">
        <f>60*D2</f>
        <v>24660</v>
      </c>
      <c r="H2" s="8">
        <f>100*D2</f>
        <v>41100</v>
      </c>
      <c r="I2" s="8">
        <f>180*D2</f>
        <v>73980</v>
      </c>
      <c r="J2" s="8">
        <f>250*D2</f>
        <v>102750</v>
      </c>
      <c r="K2" s="5">
        <v>14</v>
      </c>
      <c r="L2" s="5" t="s">
        <v>29</v>
      </c>
      <c r="M2" s="5" t="s">
        <v>30</v>
      </c>
    </row>
    <row r="3" spans="1:13" x14ac:dyDescent="0.25">
      <c r="A3" s="5" t="s">
        <v>9</v>
      </c>
      <c r="B3" s="5" t="s">
        <v>22</v>
      </c>
      <c r="C3" s="5" t="s">
        <v>24</v>
      </c>
      <c r="D3" s="5">
        <v>392</v>
      </c>
      <c r="E3" s="6" t="s">
        <v>31</v>
      </c>
      <c r="F3" s="7" t="s">
        <v>12</v>
      </c>
      <c r="G3" s="8">
        <f t="shared" ref="G3:G12" si="0">60*D3</f>
        <v>23520</v>
      </c>
      <c r="H3" s="8">
        <f t="shared" ref="H3:H15" si="1">100*D3</f>
        <v>39200</v>
      </c>
      <c r="I3" s="8">
        <f>180*D3</f>
        <v>70560</v>
      </c>
      <c r="J3" s="8">
        <f>250*D3</f>
        <v>98000</v>
      </c>
      <c r="K3" s="5">
        <v>14</v>
      </c>
      <c r="L3" s="5" t="s">
        <v>29</v>
      </c>
      <c r="M3" s="5" t="s">
        <v>30</v>
      </c>
    </row>
    <row r="4" spans="1:13" x14ac:dyDescent="0.25">
      <c r="A4" s="5" t="s">
        <v>9</v>
      </c>
      <c r="B4" s="5" t="s">
        <v>22</v>
      </c>
      <c r="C4" s="5" t="s">
        <v>25</v>
      </c>
      <c r="D4" s="5">
        <v>449</v>
      </c>
      <c r="E4" s="6" t="s">
        <v>31</v>
      </c>
      <c r="F4" s="7" t="s">
        <v>12</v>
      </c>
      <c r="G4" s="8">
        <f t="shared" si="0"/>
        <v>26940</v>
      </c>
      <c r="H4" s="8">
        <f t="shared" si="1"/>
        <v>44900</v>
      </c>
      <c r="I4" s="8">
        <f>180*D4</f>
        <v>80820</v>
      </c>
      <c r="J4" s="8">
        <f>250*D4</f>
        <v>112250</v>
      </c>
      <c r="K4" s="5">
        <v>14</v>
      </c>
      <c r="L4" s="5" t="s">
        <v>29</v>
      </c>
      <c r="M4" s="5" t="s">
        <v>30</v>
      </c>
    </row>
    <row r="5" spans="1:13" x14ac:dyDescent="0.25">
      <c r="A5" s="5" t="s">
        <v>9</v>
      </c>
      <c r="B5" s="5" t="s">
        <v>22</v>
      </c>
      <c r="C5" s="5" t="s">
        <v>13</v>
      </c>
      <c r="D5" s="5">
        <v>595</v>
      </c>
      <c r="E5" s="6" t="s">
        <v>31</v>
      </c>
      <c r="F5" s="7" t="s">
        <v>12</v>
      </c>
      <c r="G5" s="8">
        <f t="shared" si="0"/>
        <v>35700</v>
      </c>
      <c r="H5" s="8">
        <f t="shared" si="1"/>
        <v>59500</v>
      </c>
      <c r="I5" s="8">
        <f>180*D5</f>
        <v>107100</v>
      </c>
      <c r="J5" s="8">
        <f>250*D5</f>
        <v>148750</v>
      </c>
      <c r="K5" s="5">
        <v>14</v>
      </c>
      <c r="L5" s="5" t="s">
        <v>29</v>
      </c>
      <c r="M5" s="5" t="s">
        <v>30</v>
      </c>
    </row>
    <row r="6" spans="1:13" x14ac:dyDescent="0.25">
      <c r="A6" s="5" t="s">
        <v>9</v>
      </c>
      <c r="B6" s="5" t="s">
        <v>22</v>
      </c>
      <c r="C6" s="5" t="s">
        <v>14</v>
      </c>
      <c r="D6" s="5">
        <v>341</v>
      </c>
      <c r="E6" s="6" t="s">
        <v>31</v>
      </c>
      <c r="F6" s="7" t="s">
        <v>12</v>
      </c>
      <c r="G6" s="8">
        <f t="shared" si="0"/>
        <v>20460</v>
      </c>
      <c r="H6" s="8">
        <f t="shared" si="1"/>
        <v>34100</v>
      </c>
      <c r="I6" s="8">
        <f>180*D6</f>
        <v>61380</v>
      </c>
      <c r="J6" s="8">
        <f>250*D6</f>
        <v>85250</v>
      </c>
      <c r="K6" s="5">
        <v>14</v>
      </c>
      <c r="L6" s="5" t="s">
        <v>29</v>
      </c>
      <c r="M6" s="5" t="s">
        <v>30</v>
      </c>
    </row>
    <row r="7" spans="1:13" x14ac:dyDescent="0.25">
      <c r="A7" s="5" t="s">
        <v>9</v>
      </c>
      <c r="B7" s="5" t="s">
        <v>22</v>
      </c>
      <c r="C7" s="5" t="s">
        <v>15</v>
      </c>
      <c r="D7" s="5">
        <v>182</v>
      </c>
      <c r="E7" s="6" t="s">
        <v>31</v>
      </c>
      <c r="F7" s="7" t="s">
        <v>12</v>
      </c>
      <c r="G7" s="8">
        <f t="shared" si="0"/>
        <v>10920</v>
      </c>
      <c r="H7" s="8">
        <f t="shared" si="1"/>
        <v>18200</v>
      </c>
      <c r="I7" s="8">
        <f>180*D7</f>
        <v>32760</v>
      </c>
      <c r="J7" s="8">
        <f>290*D7</f>
        <v>52780</v>
      </c>
      <c r="K7" s="5">
        <v>14</v>
      </c>
      <c r="L7" s="5" t="s">
        <v>29</v>
      </c>
      <c r="M7" s="5" t="s">
        <v>30</v>
      </c>
    </row>
    <row r="8" spans="1:13" x14ac:dyDescent="0.25">
      <c r="A8" s="5" t="s">
        <v>9</v>
      </c>
      <c r="B8" s="5" t="s">
        <v>22</v>
      </c>
      <c r="C8" s="5" t="s">
        <v>19</v>
      </c>
      <c r="D8" s="5">
        <v>415</v>
      </c>
      <c r="E8" s="6" t="s">
        <v>31</v>
      </c>
      <c r="F8" s="7" t="s">
        <v>12</v>
      </c>
      <c r="G8" s="8">
        <f t="shared" si="0"/>
        <v>24900</v>
      </c>
      <c r="H8" s="8">
        <f t="shared" si="1"/>
        <v>41500</v>
      </c>
      <c r="I8" s="8">
        <f>180*D8</f>
        <v>74700</v>
      </c>
      <c r="J8" s="8">
        <f>250*D8</f>
        <v>103750</v>
      </c>
      <c r="K8" s="5">
        <v>14</v>
      </c>
      <c r="L8" s="5" t="s">
        <v>29</v>
      </c>
      <c r="M8" s="5" t="s">
        <v>30</v>
      </c>
    </row>
    <row r="9" spans="1:13" x14ac:dyDescent="0.25">
      <c r="A9" s="5" t="s">
        <v>9</v>
      </c>
      <c r="B9" s="5" t="s">
        <v>22</v>
      </c>
      <c r="C9" s="5" t="s">
        <v>20</v>
      </c>
      <c r="D9" s="5">
        <v>419</v>
      </c>
      <c r="E9" s="6" t="s">
        <v>31</v>
      </c>
      <c r="F9" s="7" t="s">
        <v>12</v>
      </c>
      <c r="G9" s="8">
        <f t="shared" si="0"/>
        <v>25140</v>
      </c>
      <c r="H9" s="8">
        <f t="shared" si="1"/>
        <v>41900</v>
      </c>
      <c r="I9" s="8">
        <f>180*D9</f>
        <v>75420</v>
      </c>
      <c r="J9" s="8">
        <f>250*D9</f>
        <v>104750</v>
      </c>
      <c r="K9" s="5">
        <v>14</v>
      </c>
      <c r="L9" s="5" t="s">
        <v>29</v>
      </c>
      <c r="M9" s="5" t="s">
        <v>30</v>
      </c>
    </row>
    <row r="10" spans="1:13" x14ac:dyDescent="0.25">
      <c r="A10" s="5" t="s">
        <v>9</v>
      </c>
      <c r="B10" s="5" t="s">
        <v>22</v>
      </c>
      <c r="C10" s="5" t="s">
        <v>16</v>
      </c>
      <c r="D10" s="5">
        <v>201</v>
      </c>
      <c r="E10" s="6" t="s">
        <v>31</v>
      </c>
      <c r="F10" s="7" t="s">
        <v>12</v>
      </c>
      <c r="G10" s="8">
        <f t="shared" si="0"/>
        <v>12060</v>
      </c>
      <c r="H10" s="8">
        <f t="shared" si="1"/>
        <v>20100</v>
      </c>
      <c r="I10" s="8">
        <f>250*D10</f>
        <v>50250</v>
      </c>
      <c r="J10" s="8">
        <f>280*D10</f>
        <v>56280</v>
      </c>
      <c r="K10" s="5">
        <v>14</v>
      </c>
      <c r="L10" s="5" t="s">
        <v>29</v>
      </c>
      <c r="M10" s="5" t="s">
        <v>30</v>
      </c>
    </row>
    <row r="11" spans="1:13" x14ac:dyDescent="0.25">
      <c r="A11" s="5" t="s">
        <v>9</v>
      </c>
      <c r="B11" s="5" t="s">
        <v>22</v>
      </c>
      <c r="C11" s="5" t="s">
        <v>17</v>
      </c>
      <c r="D11" s="5">
        <v>97</v>
      </c>
      <c r="E11" s="6" t="s">
        <v>31</v>
      </c>
      <c r="F11" s="7" t="s">
        <v>12</v>
      </c>
      <c r="G11" s="8">
        <f t="shared" si="0"/>
        <v>5820</v>
      </c>
      <c r="H11" s="8">
        <f t="shared" si="1"/>
        <v>9700</v>
      </c>
      <c r="I11" s="8">
        <f>250*D11</f>
        <v>24250</v>
      </c>
      <c r="J11" s="8">
        <f>400*D11</f>
        <v>38800</v>
      </c>
      <c r="K11" s="5">
        <v>14</v>
      </c>
      <c r="L11" s="5" t="s">
        <v>29</v>
      </c>
      <c r="M11" s="5" t="s">
        <v>30</v>
      </c>
    </row>
    <row r="12" spans="1:13" x14ac:dyDescent="0.25">
      <c r="A12" s="5" t="s">
        <v>9</v>
      </c>
      <c r="B12" s="5" t="s">
        <v>22</v>
      </c>
      <c r="C12" s="5" t="s">
        <v>18</v>
      </c>
      <c r="D12" s="5">
        <v>334</v>
      </c>
      <c r="E12" s="6" t="s">
        <v>31</v>
      </c>
      <c r="F12" s="7" t="s">
        <v>12</v>
      </c>
      <c r="G12" s="8">
        <f t="shared" si="0"/>
        <v>20040</v>
      </c>
      <c r="H12" s="8">
        <f t="shared" si="1"/>
        <v>33400</v>
      </c>
      <c r="I12" s="8">
        <f>200*D12</f>
        <v>66800</v>
      </c>
      <c r="J12" s="8">
        <f>250*D12</f>
        <v>83500</v>
      </c>
      <c r="K12" s="5">
        <v>14</v>
      </c>
      <c r="L12" s="5" t="s">
        <v>29</v>
      </c>
      <c r="M12" s="5" t="s">
        <v>30</v>
      </c>
    </row>
    <row r="13" spans="1:13" x14ac:dyDescent="0.25">
      <c r="A13" s="5" t="s">
        <v>9</v>
      </c>
      <c r="B13" s="5" t="s">
        <v>22</v>
      </c>
      <c r="C13" s="5" t="s">
        <v>26</v>
      </c>
      <c r="D13" s="5">
        <v>220</v>
      </c>
      <c r="E13" s="6" t="s">
        <v>31</v>
      </c>
      <c r="F13" s="7" t="s">
        <v>12</v>
      </c>
      <c r="G13" s="8">
        <v>0</v>
      </c>
      <c r="H13" s="8">
        <f t="shared" si="1"/>
        <v>22000</v>
      </c>
      <c r="I13" s="8">
        <f>250*D13</f>
        <v>55000</v>
      </c>
      <c r="J13" s="8">
        <v>0</v>
      </c>
      <c r="K13" s="5">
        <v>14</v>
      </c>
      <c r="L13" s="5" t="s">
        <v>29</v>
      </c>
      <c r="M13" s="5" t="s">
        <v>30</v>
      </c>
    </row>
    <row r="14" spans="1:13" ht="38.25" x14ac:dyDescent="0.25">
      <c r="A14" s="5" t="s">
        <v>9</v>
      </c>
      <c r="B14" s="5" t="s">
        <v>22</v>
      </c>
      <c r="C14" s="5" t="s">
        <v>27</v>
      </c>
      <c r="D14" s="5">
        <v>423</v>
      </c>
      <c r="E14" s="6" t="s">
        <v>31</v>
      </c>
      <c r="F14" s="7" t="s">
        <v>12</v>
      </c>
      <c r="G14" s="8">
        <v>0</v>
      </c>
      <c r="H14" s="8">
        <f t="shared" si="1"/>
        <v>42300</v>
      </c>
      <c r="I14" s="8">
        <f>250*D14</f>
        <v>105750</v>
      </c>
      <c r="J14" s="8">
        <v>0</v>
      </c>
      <c r="K14" s="5">
        <v>14</v>
      </c>
      <c r="L14" s="5" t="s">
        <v>29</v>
      </c>
      <c r="M14" s="5" t="s">
        <v>30</v>
      </c>
    </row>
    <row r="15" spans="1:13" x14ac:dyDescent="0.25">
      <c r="A15" s="5" t="s">
        <v>9</v>
      </c>
      <c r="B15" s="5" t="s">
        <v>22</v>
      </c>
      <c r="C15" s="5" t="s">
        <v>28</v>
      </c>
      <c r="D15" s="5">
        <v>248</v>
      </c>
      <c r="E15" s="6" t="s">
        <v>31</v>
      </c>
      <c r="F15" s="7" t="s">
        <v>12</v>
      </c>
      <c r="G15" s="8">
        <v>0</v>
      </c>
      <c r="H15" s="8">
        <f t="shared" si="1"/>
        <v>24800</v>
      </c>
      <c r="I15" s="8">
        <f>250*D15</f>
        <v>62000</v>
      </c>
      <c r="J15" s="8">
        <v>0</v>
      </c>
      <c r="K15" s="5">
        <v>14</v>
      </c>
      <c r="L15" s="5" t="s">
        <v>29</v>
      </c>
      <c r="M15" s="5" t="s">
        <v>30</v>
      </c>
    </row>
  </sheetData>
  <autoFilter ref="A1:M1"/>
  <hyperlinks>
    <hyperlink ref="F12" r:id="rId1"/>
    <hyperlink ref="F6" r:id="rId2"/>
    <hyperlink ref="F7" r:id="rId3"/>
    <hyperlink ref="F3" r:id="rId4"/>
    <hyperlink ref="F2" r:id="rId5"/>
    <hyperlink ref="F4" r:id="rId6"/>
    <hyperlink ref="F8" r:id="rId7"/>
    <hyperlink ref="F9" r:id="rId8"/>
    <hyperlink ref="F5" r:id="rId9"/>
    <hyperlink ref="F10" r:id="rId10"/>
    <hyperlink ref="F11" r:id="rId11"/>
    <hyperlink ref="F15" r:id="rId12" display="https://disk.yandex.ru/i/k7t6i4MDpCkReQ"/>
    <hyperlink ref="F13" r:id="rId13" display="https://disk.yandex.ru/i/vdpZ5nz74UlACQ"/>
    <hyperlink ref="F14" r:id="rId14" display="https://disk.yandex.ru/i/WB7p7eiS5wLrTA"/>
    <hyperlink ref="E2" r:id="rId15" display="https://disk.yandex.ru/d/5kajgH2gppe4Rw"/>
    <hyperlink ref="E3:E15" r:id="rId16" display="https://disk.yandex.ru/d/5kajgH2gppe4Rw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2026-02-13T17:22:50Z</dcterms:modified>
</cp:coreProperties>
</file>